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5"/>
  </bookViews>
  <sheets>
    <sheet name="MAX LEVY" sheetId="1" r:id="rId1"/>
    <sheet name="JAIL CAGIT" sheetId="2" r:id="rId2"/>
    <sheet name="OPEN" sheetId="3" r:id="rId3"/>
    <sheet name="NOT USED" sheetId="4" r:id="rId4"/>
    <sheet name="CC LIC BR" sheetId="5" r:id="rId5"/>
    <sheet name="GENERAL" sheetId="6" r:id="rId6"/>
    <sheet name="CUM BRIDGE" sheetId="7" r:id="rId7"/>
    <sheet name="CPRTS" sheetId="8" r:id="rId8"/>
    <sheet name="FAM &amp; CHILD" sheetId="9" r:id="rId9"/>
    <sheet name="CUM CAP DEV" sheetId="10" r:id="rId10"/>
    <sheet name="E-911" sheetId="11" r:id="rId11"/>
    <sheet name="HEALTH" sheetId="12" r:id="rId12"/>
    <sheet name="AVIATION" sheetId="13" r:id="rId13"/>
    <sheet name="PARK &amp; REC" sheetId="14" r:id="rId14"/>
    <sheet name="LR &amp; S" sheetId="15" r:id="rId15"/>
    <sheet name="JUV PROB" sheetId="16" r:id="rId16"/>
    <sheet name="ADULT PROB" sheetId="17" r:id="rId17"/>
    <sheet name="PRE-TRIAL" sheetId="18" r:id="rId18"/>
    <sheet name="CO CORR" sheetId="19" r:id="rId19"/>
    <sheet name="TOB STLMT" sheetId="20" r:id="rId20"/>
    <sheet name="CLERK PERPET" sheetId="21" r:id="rId21"/>
    <sheet name="SURV CRNRSTN" sheetId="22" r:id="rId22"/>
    <sheet name="HEALTH MAINT" sheetId="23" r:id="rId23"/>
    <sheet name="PROS DEF" sheetId="24" r:id="rId24"/>
    <sheet name="PUB DEF" sheetId="25" r:id="rId25"/>
    <sheet name="NOT IN USE" sheetId="26" r:id="rId26"/>
    <sheet name="PROS CK COLL" sheetId="27" r:id="rId27"/>
    <sheet name="JUV PROB ADMIN" sheetId="28" r:id="rId28"/>
    <sheet name="AD PROB ADMIN" sheetId="29" r:id="rId29"/>
    <sheet name="REASSESMENT" sheetId="30" r:id="rId30"/>
    <sheet name="TITLE CHECK" sheetId="31" r:id="rId31"/>
    <sheet name="HIGHWAY" sheetId="32" r:id="rId32"/>
  </sheets>
  <definedNames/>
  <calcPr fullCalcOnLoad="1"/>
</workbook>
</file>

<file path=xl/sharedStrings.xml><?xml version="1.0" encoding="utf-8"?>
<sst xmlns="http://schemas.openxmlformats.org/spreadsheetml/2006/main" count="1790" uniqueCount="704">
  <si>
    <t>Personal Services</t>
  </si>
  <si>
    <t>CLERK</t>
  </si>
  <si>
    <t>Deputies</t>
  </si>
  <si>
    <t>Supplies</t>
  </si>
  <si>
    <t>Office Supplies</t>
  </si>
  <si>
    <t>Other Services &amp; Charges</t>
  </si>
  <si>
    <t>Telephone</t>
  </si>
  <si>
    <t>Rebinding Records</t>
  </si>
  <si>
    <t>Clerk Association Dues</t>
  </si>
  <si>
    <t>Capital Outlay</t>
  </si>
  <si>
    <t>AUDITOR</t>
  </si>
  <si>
    <t>First Deputy</t>
  </si>
  <si>
    <t>Clerical</t>
  </si>
  <si>
    <t>Meeting Registration</t>
  </si>
  <si>
    <t>Training</t>
  </si>
  <si>
    <t>Attorney</t>
  </si>
  <si>
    <t>Office Total</t>
  </si>
  <si>
    <t>Auditor Association Dues</t>
  </si>
  <si>
    <t>TREASURER</t>
  </si>
  <si>
    <t>Treasurer</t>
  </si>
  <si>
    <t>Tax Statements</t>
  </si>
  <si>
    <t>Equipment Repair</t>
  </si>
  <si>
    <t>Treasurer Association Dues</t>
  </si>
  <si>
    <t>RECORDER</t>
  </si>
  <si>
    <t>Recorder</t>
  </si>
  <si>
    <t>Deputy</t>
  </si>
  <si>
    <t>Copy Paper</t>
  </si>
  <si>
    <t>Recording Supplies</t>
  </si>
  <si>
    <t>Meeting &amp; Registration</t>
  </si>
  <si>
    <t>Legal Fees</t>
  </si>
  <si>
    <t>Recorder Association Dues</t>
  </si>
  <si>
    <t>SHERIFF</t>
  </si>
  <si>
    <t>Sheriff</t>
  </si>
  <si>
    <t>Deputy Chief</t>
  </si>
  <si>
    <t>Deputy Sargeant</t>
  </si>
  <si>
    <t>Detective Sargeant</t>
  </si>
  <si>
    <t>Merit Board</t>
  </si>
  <si>
    <t>Process Civil Server</t>
  </si>
  <si>
    <t xml:space="preserve">Overtime </t>
  </si>
  <si>
    <t>Holiday Pay</t>
  </si>
  <si>
    <t>Pension</t>
  </si>
  <si>
    <t>Record Books</t>
  </si>
  <si>
    <t>Photographs</t>
  </si>
  <si>
    <t>Fusees</t>
  </si>
  <si>
    <t>Uniforms</t>
  </si>
  <si>
    <t>Investigation Supplies</t>
  </si>
  <si>
    <t>Postage</t>
  </si>
  <si>
    <t>Fax Telephone</t>
  </si>
  <si>
    <t>IDACS &amp; NCIC Line</t>
  </si>
  <si>
    <t>Hep B Vaccine</t>
  </si>
  <si>
    <t>Radio Repair</t>
  </si>
  <si>
    <t>Gas, Oil &amp; Lube</t>
  </si>
  <si>
    <t>Tires &amp; Tubes</t>
  </si>
  <si>
    <t>Garage &amp; Motor</t>
  </si>
  <si>
    <t>Laundry &amp; Cleaning</t>
  </si>
  <si>
    <t>SURVEYOR</t>
  </si>
  <si>
    <t>Surveyor</t>
  </si>
  <si>
    <t>Office Assistant</t>
  </si>
  <si>
    <t>County Ditches</t>
  </si>
  <si>
    <t>Mileage</t>
  </si>
  <si>
    <t>Computer Training</t>
  </si>
  <si>
    <t>Purdue Road School</t>
  </si>
  <si>
    <t>Surveyor Association Dues</t>
  </si>
  <si>
    <t>CORONER</t>
  </si>
  <si>
    <t>Coroner</t>
  </si>
  <si>
    <t>Body Bags/Disaster Pouch</t>
  </si>
  <si>
    <t>Autopsy Fees</t>
  </si>
  <si>
    <t>Coroner Association Dues</t>
  </si>
  <si>
    <t>Seminar Expense</t>
  </si>
  <si>
    <t>PROSECUTING ATTORNEY</t>
  </si>
  <si>
    <t>Prosecutor</t>
  </si>
  <si>
    <t>Administrator</t>
  </si>
  <si>
    <t>ASSESSOR</t>
  </si>
  <si>
    <t>County Assessor</t>
  </si>
  <si>
    <t>Level II</t>
  </si>
  <si>
    <t>Assessor Association Dues</t>
  </si>
  <si>
    <t>BRAZIL TWP ASSESSOR</t>
  </si>
  <si>
    <t>Township Assessor</t>
  </si>
  <si>
    <t>TOWNSHIP ASSESSMENT</t>
  </si>
  <si>
    <t>Cass Twp Trustee</t>
  </si>
  <si>
    <t>Deputy Assessor</t>
  </si>
  <si>
    <t>Travel</t>
  </si>
  <si>
    <t>Dick Johnson Twp Trustee</t>
  </si>
  <si>
    <t>Harrison Twp Trustee</t>
  </si>
  <si>
    <t>Jackson Twp Trustee</t>
  </si>
  <si>
    <t>Lewis Twp Trustee</t>
  </si>
  <si>
    <t>Perry Twp Trustee</t>
  </si>
  <si>
    <t>Posey Twp Trustee</t>
  </si>
  <si>
    <t>Sugar Ridge Twp Trustee</t>
  </si>
  <si>
    <t>Van Buren Twp Trustee</t>
  </si>
  <si>
    <t>Washington Twp Trustee</t>
  </si>
  <si>
    <t>ELECTION</t>
  </si>
  <si>
    <t>Registration Clerk</t>
  </si>
  <si>
    <t>Absentee Teams/Trav Board</t>
  </si>
  <si>
    <t>Election Board</t>
  </si>
  <si>
    <t>Absentee Voters</t>
  </si>
  <si>
    <t>Assistant/Canvassing Board</t>
  </si>
  <si>
    <t>Precinct Election Workers</t>
  </si>
  <si>
    <t>Janitoral/Election Night</t>
  </si>
  <si>
    <t>Computer Operator</t>
  </si>
  <si>
    <t>Mileage/Absentee Teams</t>
  </si>
  <si>
    <t>Legal Notices</t>
  </si>
  <si>
    <t>Printing</t>
  </si>
  <si>
    <t>Shipping &amp; Deliveries</t>
  </si>
  <si>
    <t>Polling Places</t>
  </si>
  <si>
    <t>Meals</t>
  </si>
  <si>
    <t>Emergency Repairs</t>
  </si>
  <si>
    <t>State Meetings</t>
  </si>
  <si>
    <t>Maintenance &amp; License Fee</t>
  </si>
  <si>
    <t>Equipment</t>
  </si>
  <si>
    <t>IV-D PROGRAM</t>
  </si>
  <si>
    <t>Administrative Assistants</t>
  </si>
  <si>
    <t>Deputy Prosecutor</t>
  </si>
  <si>
    <t>Insurance</t>
  </si>
  <si>
    <t>FICA</t>
  </si>
  <si>
    <t>PERF</t>
  </si>
  <si>
    <t>IUC</t>
  </si>
  <si>
    <t>Computer Services</t>
  </si>
  <si>
    <t>Copy Machine Maintenance</t>
  </si>
  <si>
    <t>Seminars</t>
  </si>
  <si>
    <t>Computer Hardware</t>
  </si>
  <si>
    <t>EXTENSION OFFICE</t>
  </si>
  <si>
    <t>Extension Contract Services</t>
  </si>
  <si>
    <t>Office Manager</t>
  </si>
  <si>
    <t>Program Assistant</t>
  </si>
  <si>
    <t>Secretary</t>
  </si>
  <si>
    <t>Computer Supplies</t>
  </si>
  <si>
    <t>Home Ec Supplies</t>
  </si>
  <si>
    <t>Youth/Ag Teaching Supplies</t>
  </si>
  <si>
    <t>Computer/Fax Telephone</t>
  </si>
  <si>
    <t>Repairs</t>
  </si>
  <si>
    <t>Computer Maintenance</t>
  </si>
  <si>
    <t>Contractural Service</t>
  </si>
  <si>
    <t>Office Equipment</t>
  </si>
  <si>
    <t>PROBATION</t>
  </si>
  <si>
    <t>Chief Probation Officer</t>
  </si>
  <si>
    <t>DRAINAGE BOARD</t>
  </si>
  <si>
    <t>Drainage Board</t>
  </si>
  <si>
    <t>Auditor/Clerk</t>
  </si>
  <si>
    <t>Professional Services</t>
  </si>
  <si>
    <t>County Attorney</t>
  </si>
  <si>
    <t>VETERAN SERVICE</t>
  </si>
  <si>
    <t>Veterans Officer</t>
  </si>
  <si>
    <t>Flags-Veterans Graves</t>
  </si>
  <si>
    <t>Vehicle Maintenance</t>
  </si>
  <si>
    <t>Instruction &amp; Schooling</t>
  </si>
  <si>
    <t>COMMISSIONERS</t>
  </si>
  <si>
    <t>Commissioners</t>
  </si>
  <si>
    <t>Council</t>
  </si>
  <si>
    <t>Soil Conservations Secretary</t>
  </si>
  <si>
    <t>Soil Cons Resource Tech</t>
  </si>
  <si>
    <t>Commissioners Attorney</t>
  </si>
  <si>
    <t>Health Insurance</t>
  </si>
  <si>
    <t>Workmans  Comp</t>
  </si>
  <si>
    <t>Health Supplemental</t>
  </si>
  <si>
    <t>Comm &amp; Council Reg Fees</t>
  </si>
  <si>
    <t>Indirect Cost Audit</t>
  </si>
  <si>
    <t>Association Dues</t>
  </si>
  <si>
    <t>Ambulance Service</t>
  </si>
  <si>
    <t>Legal Services</t>
  </si>
  <si>
    <t>Postage Meter</t>
  </si>
  <si>
    <t>Tax Sale Costs</t>
  </si>
  <si>
    <t>Bonds</t>
  </si>
  <si>
    <t>Council Mileage</t>
  </si>
  <si>
    <t>Maintenance &amp; Repair</t>
  </si>
  <si>
    <t>Telephone Lease</t>
  </si>
  <si>
    <t>Sycamore Trails RC&amp;D</t>
  </si>
  <si>
    <t>Clay City Senior Citizens</t>
  </si>
  <si>
    <t>Brazil City Senior Citizens</t>
  </si>
  <si>
    <t>WCIEDD</t>
  </si>
  <si>
    <t>Humane Society</t>
  </si>
  <si>
    <t>CCARC</t>
  </si>
  <si>
    <t>4-H Program</t>
  </si>
  <si>
    <t>Patients in Institutions</t>
  </si>
  <si>
    <t>Burial of Soldiers</t>
  </si>
  <si>
    <t>Animal Testing</t>
  </si>
  <si>
    <t>Change of Venue</t>
  </si>
  <si>
    <t>Co Comm Association Dues</t>
  </si>
  <si>
    <t>Examination of Records</t>
  </si>
  <si>
    <t>Historical Society</t>
  </si>
  <si>
    <t>Transfer of Juveniles</t>
  </si>
  <si>
    <t>Cost of Keeping Juveniles</t>
  </si>
  <si>
    <t>Safekeeping Adult</t>
  </si>
  <si>
    <t>Co Council Association Dues</t>
  </si>
  <si>
    <t>Custodian</t>
  </si>
  <si>
    <t>Assistant Custodian</t>
  </si>
  <si>
    <t>Part Time Custodian</t>
  </si>
  <si>
    <t>HVAC Custodian</t>
  </si>
  <si>
    <t>Hourly Custodian</t>
  </si>
  <si>
    <t>Courthouse Utilities</t>
  </si>
  <si>
    <t>Jail Utilities</t>
  </si>
  <si>
    <t>Pest Control</t>
  </si>
  <si>
    <t>Courthouse Repairs</t>
  </si>
  <si>
    <t>Jail Repairs</t>
  </si>
  <si>
    <t>Elevator Maintenance</t>
  </si>
  <si>
    <t>Courthouse Trash Removal</t>
  </si>
  <si>
    <t>Jail Trash Removal</t>
  </si>
  <si>
    <t>JAIL</t>
  </si>
  <si>
    <t>Head Cook</t>
  </si>
  <si>
    <t>Part Time Cook</t>
  </si>
  <si>
    <t>Overtime Pay</t>
  </si>
  <si>
    <t>Part Time Jailer</t>
  </si>
  <si>
    <t>Matron</t>
  </si>
  <si>
    <t>Jail Officers</t>
  </si>
  <si>
    <t>Household Supplies</t>
  </si>
  <si>
    <t>Jail Supplies</t>
  </si>
  <si>
    <t>Inmate Supplies</t>
  </si>
  <si>
    <t>Inmate Clothing</t>
  </si>
  <si>
    <t>Kitchen Supplies</t>
  </si>
  <si>
    <t>Medical &amp; Hospital</t>
  </si>
  <si>
    <t>Maintenance on Intoxilyzer</t>
  </si>
  <si>
    <t>Camera Repairs</t>
  </si>
  <si>
    <t>INFORMATION SYSTEM</t>
  </si>
  <si>
    <t>Coordinator</t>
  </si>
  <si>
    <t>Supplies/Eq Purchase</t>
  </si>
  <si>
    <t>Telephone/Internet</t>
  </si>
  <si>
    <t>Software</t>
  </si>
  <si>
    <t>Computer Peripheral</t>
  </si>
  <si>
    <t>Computer Workstations</t>
  </si>
  <si>
    <t>REDEVELOPMENT COMMISSION</t>
  </si>
  <si>
    <t>Per Diem - Secretary</t>
  </si>
  <si>
    <t>Legal Advertisement</t>
  </si>
  <si>
    <t>Conferences, Training &amp; Seminars</t>
  </si>
  <si>
    <t>Community Development</t>
  </si>
  <si>
    <t>CIRCUIT COURT</t>
  </si>
  <si>
    <t>Judge</t>
  </si>
  <si>
    <t>Dep Court Reporter/Bailiff</t>
  </si>
  <si>
    <t>Court Reporter</t>
  </si>
  <si>
    <t>Guardian-ad-litem/CASA</t>
  </si>
  <si>
    <t>COV Reporter</t>
  </si>
  <si>
    <t>COV Bailiff</t>
  </si>
  <si>
    <t>Petit Jury</t>
  </si>
  <si>
    <t>Public Defender</t>
  </si>
  <si>
    <t>Psychiatric Services</t>
  </si>
  <si>
    <t>Mileage-Jurors</t>
  </si>
  <si>
    <t>Meals &amp; Lodging</t>
  </si>
  <si>
    <t>Law Books</t>
  </si>
  <si>
    <t>Maintenance Equipment</t>
  </si>
  <si>
    <t>Dues</t>
  </si>
  <si>
    <t>SUPERIOR COURT</t>
  </si>
  <si>
    <t>Drug Treatment Counseling</t>
  </si>
  <si>
    <t>Mileage/Jurors</t>
  </si>
  <si>
    <t>Meals/Jurors</t>
  </si>
  <si>
    <t>Equipment Maintenance</t>
  </si>
  <si>
    <t>EMERGENCY MANAGEMENT</t>
  </si>
  <si>
    <t>Director</t>
  </si>
  <si>
    <t>Generator Fuel &amp; Maint</t>
  </si>
  <si>
    <t>Truck Repair</t>
  </si>
  <si>
    <t>Computer Eq &amp; Maint</t>
  </si>
  <si>
    <t>Gas &amp; Oil</t>
  </si>
  <si>
    <t>EOC/Search &amp; Rescue Bldg Maint</t>
  </si>
  <si>
    <t>Copier Maint</t>
  </si>
  <si>
    <t>ADMINISTRATION</t>
  </si>
  <si>
    <t>Department Total</t>
  </si>
  <si>
    <t>MAINTENANCE &amp; REPAIR</t>
  </si>
  <si>
    <t>Mechanic</t>
  </si>
  <si>
    <t>Truck Driver</t>
  </si>
  <si>
    <t>Equipment Operators</t>
  </si>
  <si>
    <t>Laborers</t>
  </si>
  <si>
    <t>Overtime</t>
  </si>
  <si>
    <t>Hardware &amp; Tools</t>
  </si>
  <si>
    <t>Salt</t>
  </si>
  <si>
    <t>Stone, Gravel &amp; Bitum</t>
  </si>
  <si>
    <t>Road Signs</t>
  </si>
  <si>
    <t>Rental Equipment</t>
  </si>
  <si>
    <t>Drainage &amp; Other Assmts</t>
  </si>
  <si>
    <t>UNDISTRIBUTED EXPENSE</t>
  </si>
  <si>
    <t>Workmans Comp</t>
  </si>
  <si>
    <t>CDL Testing &amp; License</t>
  </si>
  <si>
    <t>Garage &amp; Motor Supplies</t>
  </si>
  <si>
    <t>Gasoline, Oil &amp; Lube</t>
  </si>
  <si>
    <t>Vehicle Insurance</t>
  </si>
  <si>
    <t>Utilities Garage &amp; Service Bld</t>
  </si>
  <si>
    <t>Radio</t>
  </si>
  <si>
    <t>Truck &amp; Tractor Repairs</t>
  </si>
  <si>
    <t>Ins Bldg &amp; Structures</t>
  </si>
  <si>
    <t>Road Equipment</t>
  </si>
  <si>
    <t>GRAND TOTAL FUND</t>
  </si>
  <si>
    <t>Concrete Culverts</t>
  </si>
  <si>
    <t>Box Culvert</t>
  </si>
  <si>
    <t>Tank Car</t>
  </si>
  <si>
    <t>Culvert</t>
  </si>
  <si>
    <t>Rock</t>
  </si>
  <si>
    <t>Machine Hire</t>
  </si>
  <si>
    <t xml:space="preserve">GRAND TOTAL </t>
  </si>
  <si>
    <t>GRAND TOTAL</t>
  </si>
  <si>
    <t>Child Welfare Service</t>
  </si>
  <si>
    <t>Health Board</t>
  </si>
  <si>
    <t>General</t>
  </si>
  <si>
    <t>Personal Health</t>
  </si>
  <si>
    <t>Environmental Health</t>
  </si>
  <si>
    <t>Vaccine</t>
  </si>
  <si>
    <t>Cleaning Supplies</t>
  </si>
  <si>
    <t>Travel/Nurse</t>
  </si>
  <si>
    <t>Travel/Registrar</t>
  </si>
  <si>
    <t>Travel/Sanitarian</t>
  </si>
  <si>
    <t>Advertising/Public Edu</t>
  </si>
  <si>
    <t>Dickison Chart Records</t>
  </si>
  <si>
    <t>Office Equip Maint</t>
  </si>
  <si>
    <t>Contract Services</t>
  </si>
  <si>
    <t>Treas Bond &amp; UST Bond</t>
  </si>
  <si>
    <t>Ins Hangar Liab Fire &amp; Wind</t>
  </si>
  <si>
    <t>Utilities</t>
  </si>
  <si>
    <t>Maint &amp; Repairs</t>
  </si>
  <si>
    <t>Union Cemetary</t>
  </si>
  <si>
    <t>Runway Repair</t>
  </si>
  <si>
    <t>Master Plan</t>
  </si>
  <si>
    <t>Liability Insurance</t>
  </si>
  <si>
    <t>Repairs &amp; Maint</t>
  </si>
  <si>
    <t>Roads &amp; Parkway</t>
  </si>
  <si>
    <t>Research Materials</t>
  </si>
  <si>
    <t>Law Enforcement Support</t>
  </si>
  <si>
    <t>Courthouse Support</t>
  </si>
  <si>
    <t>Copier Maintenance</t>
  </si>
  <si>
    <t>Juvenile Prob Officer</t>
  </si>
  <si>
    <t>Deputy Probation Officer</t>
  </si>
  <si>
    <t>GIS Maintenance</t>
  </si>
  <si>
    <t>Contract Commercial</t>
  </si>
  <si>
    <t>Professional Assessment Contract</t>
  </si>
  <si>
    <t>Professional Assessment Consulting</t>
  </si>
  <si>
    <t>GENERAL</t>
  </si>
  <si>
    <t>FUND</t>
  </si>
  <si>
    <t>REASSESSMENT</t>
  </si>
  <si>
    <t>TOTAL</t>
  </si>
  <si>
    <t>CUM CAP DEV DEBT</t>
  </si>
  <si>
    <t>MENTAL HEALTH</t>
  </si>
  <si>
    <t>Telephone (2lines)</t>
  </si>
  <si>
    <t>Training &amp; Education</t>
  </si>
  <si>
    <t>Mo Network Charges</t>
  </si>
  <si>
    <t>PSAP Eq Maint &amp; Repair</t>
  </si>
  <si>
    <t>Meeting  Expenses</t>
  </si>
  <si>
    <t>Equip Repair &amp; Maint</t>
  </si>
  <si>
    <t>Encumbrances</t>
  </si>
  <si>
    <t>Additionals</t>
  </si>
  <si>
    <t>Inc or Red 2005</t>
  </si>
  <si>
    <t>Auditor</t>
  </si>
  <si>
    <t>Appropriation</t>
  </si>
  <si>
    <t>ACCOUNT</t>
  </si>
  <si>
    <t xml:space="preserve">Total </t>
  </si>
  <si>
    <t>Expenditures</t>
  </si>
  <si>
    <t>Repairs/Maintenance</t>
  </si>
  <si>
    <t>Total</t>
  </si>
  <si>
    <t>Bridge Inspection</t>
  </si>
  <si>
    <t>Account</t>
  </si>
  <si>
    <t>CPRTS</t>
  </si>
  <si>
    <t>Encumbrance</t>
  </si>
  <si>
    <t>Additional</t>
  </si>
  <si>
    <t>Encumber</t>
  </si>
  <si>
    <t>Meetings &amp; Conferences</t>
  </si>
  <si>
    <t>Repairs Bldg &amp; Eq</t>
  </si>
  <si>
    <t>Computer Server</t>
  </si>
  <si>
    <t>Util &amp; Maint Ext Office</t>
  </si>
  <si>
    <t>Water Softener</t>
  </si>
  <si>
    <t>Flat Car</t>
  </si>
  <si>
    <t>Witness Travel</t>
  </si>
  <si>
    <t>Lease Agreement</t>
  </si>
  <si>
    <t>REASSESSMENT SUPPORT</t>
  </si>
  <si>
    <t>DISPATCH 211</t>
  </si>
  <si>
    <t>TOTAL OVER LEVY LIMIT</t>
  </si>
  <si>
    <t>2006 Budget</t>
  </si>
  <si>
    <t>Inc or Red 2006</t>
  </si>
  <si>
    <t>Bal 6/30/06</t>
  </si>
  <si>
    <t>2007 Request</t>
  </si>
  <si>
    <t>Training &amp; Expenses</t>
  </si>
  <si>
    <t>Copier</t>
  </si>
  <si>
    <t>Election Kits</t>
  </si>
  <si>
    <t>Video Visitation Officer</t>
  </si>
  <si>
    <t>Medical Jail Officer</t>
  </si>
  <si>
    <t>Bal 6/30/2006</t>
  </si>
  <si>
    <t>Bio-T</t>
  </si>
  <si>
    <t>Training &amp; Expense</t>
  </si>
  <si>
    <t>Malpractice Insurance</t>
  </si>
  <si>
    <t>Budget 2006</t>
  </si>
  <si>
    <t>FY 2006 1/1/06</t>
  </si>
  <si>
    <t>Hardware Maintenance</t>
  </si>
  <si>
    <t>Telecommunication Equipment</t>
  </si>
  <si>
    <t>Bldg Maintenance Supplies</t>
  </si>
  <si>
    <t>Air Filters</t>
  </si>
  <si>
    <t>Supervisors</t>
  </si>
  <si>
    <t>Part Time Clerical</t>
  </si>
  <si>
    <t>Reserve Supplies</t>
  </si>
  <si>
    <t>Hamilton Center</t>
  </si>
  <si>
    <t>HVAC Maintenance</t>
  </si>
  <si>
    <t>Rent</t>
  </si>
  <si>
    <t>Utilities &amp; Phone</t>
  </si>
  <si>
    <t>BMV Audit</t>
  </si>
  <si>
    <t>Approved</t>
  </si>
  <si>
    <t xml:space="preserve">Council </t>
  </si>
  <si>
    <t>Auditor/Treas Software Maint</t>
  </si>
  <si>
    <t>Appr</t>
  </si>
  <si>
    <t>Council Approved</t>
  </si>
  <si>
    <t>Jail Administrator</t>
  </si>
  <si>
    <t>Assistant Jail Administrator</t>
  </si>
  <si>
    <t>2007 Budget</t>
  </si>
  <si>
    <t>Bal 6/30/07</t>
  </si>
  <si>
    <t>2008 Request</t>
  </si>
  <si>
    <t>2007 LEVY</t>
  </si>
  <si>
    <t>2008 LEVY REQUEST</t>
  </si>
  <si>
    <t>2008 APPROVED BY COUNCIL</t>
  </si>
  <si>
    <t>2008 BUDGET EST</t>
  </si>
  <si>
    <t>Inc or Red 2007</t>
  </si>
  <si>
    <t>2008 Approved</t>
  </si>
  <si>
    <t>Bal 6/30/2007</t>
  </si>
  <si>
    <t>Supervisor</t>
  </si>
  <si>
    <t>Emergency Fund</t>
  </si>
  <si>
    <t>Briley Creek Reconstruction</t>
  </si>
  <si>
    <t>Bridge 1</t>
  </si>
  <si>
    <t>Bridge 84</t>
  </si>
  <si>
    <t>Bridge 104</t>
  </si>
  <si>
    <t>Flat Car to Repl 220</t>
  </si>
  <si>
    <t>Care of Wards Foster Homes</t>
  </si>
  <si>
    <t>Care of Ward Ther Fstr Hms</t>
  </si>
  <si>
    <t>Care of Ward Institutions</t>
  </si>
  <si>
    <t>Independent Living Wards</t>
  </si>
  <si>
    <t>Preservation Svc</t>
  </si>
  <si>
    <t>Welf Misc</t>
  </si>
  <si>
    <t>Adoption Services</t>
  </si>
  <si>
    <t>MRO</t>
  </si>
  <si>
    <t>Foster Parent Insurance</t>
  </si>
  <si>
    <t>CUMULATIVE CAPITAL DEVELOPMENT</t>
  </si>
  <si>
    <t>Grinder &amp; Install-Jail</t>
  </si>
  <si>
    <t>Painting</t>
  </si>
  <si>
    <t>Chief Dispatcher</t>
  </si>
  <si>
    <t>Part Time Dispatch</t>
  </si>
  <si>
    <t>Dispatcher</t>
  </si>
  <si>
    <t>ADMINISTRATION 212</t>
  </si>
  <si>
    <t>Registrar</t>
  </si>
  <si>
    <t>Deputy Health Officer</t>
  </si>
  <si>
    <t>Part Time RN</t>
  </si>
  <si>
    <t>Nurse</t>
  </si>
  <si>
    <t>Sanitarian</t>
  </si>
  <si>
    <t>Health Officer</t>
  </si>
  <si>
    <t>Mower Fuel etc</t>
  </si>
  <si>
    <t>Runway Beacon Lights</t>
  </si>
  <si>
    <t>Paint</t>
  </si>
  <si>
    <t>Airport Manager</t>
  </si>
  <si>
    <t>Snow Removal</t>
  </si>
  <si>
    <t>Legal Fees &amp; Services</t>
  </si>
  <si>
    <t>Post Office Box Rent</t>
  </si>
  <si>
    <t>Board Members</t>
  </si>
  <si>
    <t>Operating Supplies</t>
  </si>
  <si>
    <t>Travel &amp; Expenses</t>
  </si>
  <si>
    <t>Printing Etc</t>
  </si>
  <si>
    <t>Road Materials</t>
  </si>
  <si>
    <t>Computer Equip</t>
  </si>
  <si>
    <t>Deputy Prob Officer</t>
  </si>
  <si>
    <t>Chief Prob Officer</t>
  </si>
  <si>
    <t>Full Time Clerk</t>
  </si>
  <si>
    <t>Part Time Clerk</t>
  </si>
  <si>
    <t>Deputy Pros Contract</t>
  </si>
  <si>
    <t>Traffic Control</t>
  </si>
  <si>
    <t>Grant Admin</t>
  </si>
  <si>
    <t>Intern</t>
  </si>
  <si>
    <t>Investigator</t>
  </si>
  <si>
    <t>Witness Fees</t>
  </si>
  <si>
    <t>Depositions</t>
  </si>
  <si>
    <t>Cellular Phone</t>
  </si>
  <si>
    <t>Law Enfrocement Svc</t>
  </si>
  <si>
    <t>Spec Law Enforcement Svc</t>
  </si>
  <si>
    <t>Office Furniture</t>
  </si>
  <si>
    <t>Office Constr &amp; Maint</t>
  </si>
  <si>
    <t>Grand Total</t>
  </si>
  <si>
    <t>Community Health Educator</t>
  </si>
  <si>
    <t>Part Time Sanitarian</t>
  </si>
  <si>
    <t>REHS Supervisor</t>
  </si>
  <si>
    <t>Dep Prob Officer</t>
  </si>
  <si>
    <t>1st Deputy Assessor</t>
  </si>
  <si>
    <t>Extra Help</t>
  </si>
  <si>
    <t>PTABOA</t>
  </si>
  <si>
    <t>Account Total</t>
  </si>
  <si>
    <t>Elected Official</t>
  </si>
  <si>
    <t>1st Deputy</t>
  </si>
  <si>
    <t>Meeting Reg &amp; Exp</t>
  </si>
  <si>
    <t>Bond Payment</t>
  </si>
  <si>
    <t>Software Maintenance</t>
  </si>
  <si>
    <t>Copier Lease</t>
  </si>
  <si>
    <t>Court Mgt System</t>
  </si>
  <si>
    <t>Bal 06/30/07</t>
  </si>
  <si>
    <t>FY 2007 01/07</t>
  </si>
  <si>
    <t>Incentives</t>
  </si>
  <si>
    <t>Advertisement</t>
  </si>
  <si>
    <t>Adj, or Transfers</t>
  </si>
  <si>
    <t>Other Serv. &amp; Charges</t>
  </si>
  <si>
    <t>Training &amp; Exp</t>
  </si>
  <si>
    <t>GIS Parcel Alignment Contract</t>
  </si>
  <si>
    <t>Radio Tower Loan</t>
  </si>
  <si>
    <t>Adj, or Transfer</t>
  </si>
  <si>
    <t>Psychiatric Res Trmt Serv</t>
  </si>
  <si>
    <t>Retired</t>
  </si>
  <si>
    <t>Summer Assistant</t>
  </si>
  <si>
    <t>Reassessment &amp; Trending</t>
  </si>
  <si>
    <t>Jury Management System</t>
  </si>
  <si>
    <t>Jury Mgmt System</t>
  </si>
  <si>
    <t>Bridge Work</t>
  </si>
  <si>
    <t>Jail Mechanical Maint</t>
  </si>
  <si>
    <t>Remove Old Jail</t>
  </si>
  <si>
    <t>Metal Storage Building</t>
  </si>
  <si>
    <t>Generator Maintenance</t>
  </si>
  <si>
    <t>Jail Rec Mgt Comp Sys</t>
  </si>
  <si>
    <t>Rent Assist Soil Svc Off</t>
  </si>
  <si>
    <t>Motion LM 2nd RR 7 ayes</t>
  </si>
  <si>
    <t>Mary Jo Alumbaugh</t>
  </si>
  <si>
    <t>Mot RR 2nd MD 7 ayes</t>
  </si>
  <si>
    <t>Office Construction</t>
  </si>
  <si>
    <t>Mot LM 2nd WS 7 ayes</t>
  </si>
  <si>
    <t>Mot WS 2nd MD 7 ayes</t>
  </si>
  <si>
    <t>Mike Heaton, Sheriff</t>
  </si>
  <si>
    <t>Rob Gambill, Chief Deputy</t>
  </si>
  <si>
    <t>Mot LM 2nd DJ 7 ayes</t>
  </si>
  <si>
    <t>Mot WS 2nd RR 7 ayes</t>
  </si>
  <si>
    <t>Glen Watler, Board Member</t>
  </si>
  <si>
    <t>Mot MD 2nd LM 7 ayes</t>
  </si>
  <si>
    <t>Lee Reberger, Prosecutor</t>
  </si>
  <si>
    <t>C R Boyd, Treasurer</t>
  </si>
  <si>
    <t>Records Management Program</t>
  </si>
  <si>
    <t>Kelsey White, Prob Officer</t>
  </si>
  <si>
    <t>Judge Blaine Aker</t>
  </si>
  <si>
    <t>Judge Joseph Trout</t>
  </si>
  <si>
    <t>FACILITIES</t>
  </si>
  <si>
    <t>Mot LM 2nd RR 7 ayes</t>
  </si>
  <si>
    <t>Mot SW 2nd WS 7 ayes</t>
  </si>
  <si>
    <t>Mot RR 2nd WS 7 ayes</t>
  </si>
  <si>
    <t>7 DEPUTIES</t>
  </si>
  <si>
    <t>Part Time 9.00 per hr no benefits</t>
  </si>
  <si>
    <t>*11400</t>
  </si>
  <si>
    <t>11 Deputies</t>
  </si>
  <si>
    <t>1 DEPUTY</t>
  </si>
  <si>
    <t>2 DEPUTIES</t>
  </si>
  <si>
    <t>PT TM $9 pr hr</t>
  </si>
  <si>
    <t>10 Jailers</t>
  </si>
  <si>
    <t>Pt TM $9 pr hr no benefits</t>
  </si>
  <si>
    <t>2 officers</t>
  </si>
  <si>
    <t>4 officers</t>
  </si>
  <si>
    <t>100 days</t>
  </si>
  <si>
    <t>Pt Tm $9 per hr no benefits</t>
  </si>
  <si>
    <t>2 Deputies</t>
  </si>
  <si>
    <t>6 Deputies</t>
  </si>
  <si>
    <t>220 days $70</t>
  </si>
  <si>
    <t>motion to appr 149150 WS 2nd RR 7 ayes</t>
  </si>
  <si>
    <t>2 deputies</t>
  </si>
  <si>
    <t>Motion to appr 201393 RR 2nd LM  7 ayes</t>
  </si>
  <si>
    <t>14.63 per hr no benefits</t>
  </si>
  <si>
    <t>10.73 per hr no benefits</t>
  </si>
  <si>
    <t>motion to appr 35429 RR 2nd DJ 7 ayes</t>
  </si>
  <si>
    <t>$9 per hr no benefits</t>
  </si>
  <si>
    <t>Motion to appr 57924 MD 2nd SW 7 ayes</t>
  </si>
  <si>
    <t xml:space="preserve">Motion to appr 20000 LM 2nd RR 7 ayes </t>
  </si>
  <si>
    <t>Motion to appr 18298 RR 2nd LM</t>
  </si>
  <si>
    <t>3 Comm</t>
  </si>
  <si>
    <t>7 Council</t>
  </si>
  <si>
    <t>5 @ 3day per wk $70 per day no benefits</t>
  </si>
  <si>
    <t>$9.89 pr hr Pt Tm no benefits</t>
  </si>
  <si>
    <t>15.55 per hr</t>
  </si>
  <si>
    <t>13.81 per hr</t>
  </si>
  <si>
    <t>14.   per hr</t>
  </si>
  <si>
    <t>13.34 per hr</t>
  </si>
  <si>
    <t>7 dispatchers</t>
  </si>
  <si>
    <t>$9 per hr no benefits Pt Tm</t>
  </si>
  <si>
    <t>Clerk Mary Brown appeared before the Council with a total proposed budget of $255,355.00.</t>
  </si>
  <si>
    <t>A motion to approve a total budget of $256,908.00 was made by Larry Moss and 2nd by Rita Rothrock.  Motion carried 7 ayes</t>
  </si>
  <si>
    <t xml:space="preserve">Auditor Mary Jo Alumbaugh appeared before the Council with a total budget request of $208,585.00. </t>
  </si>
  <si>
    <t>Current Treasurer C R Boyd, and Treasurer elect Debbie James appeared before the Council with a total budget request of $146,300,.00.</t>
  </si>
  <si>
    <t>A motion to approve a total budget of $130,836.00 was made by Warren Stevenson, and seconded by Larry Moss.  Motion carried 7 ayes</t>
  </si>
  <si>
    <t>A motion to approve a total budget of $201,949.00 was made by Larry Moss, and seconded by Dolores Johnson.  Motion caried 7 ayes.</t>
  </si>
  <si>
    <t>Recorder Angie Modesitt appreared before the Council with a total budget request of $98,215.00.</t>
  </si>
  <si>
    <t>A motion to approve a total budget of $95,814.00 was made by Warren Stevenson, and seconded by Steve Withers.  Motion carried 7 ayes.</t>
  </si>
  <si>
    <t>Surveyor John Keller, and his Deputy Phyllis Parksey appear before the Council with a total budget request of $59,311.00.</t>
  </si>
  <si>
    <t>A motion to approve a total budget of $56,961.00 was made by Larry Moss, and seconded by Rita Rothrock.  Motion carried 7 ayes.</t>
  </si>
  <si>
    <t>The Coroner Rick Swearingen did not appear before the Council.  His total budget request was advertised in the amount of $30,450.00.</t>
  </si>
  <si>
    <t>Assessor Mark Barnhart appeared before the Council with a total budget request of $33,066.00.</t>
  </si>
  <si>
    <t>A motion to approve a total budget of $33,716.00, was made by Larry Moss, and seconded by Mark Dierdorf.  Motion carried 7 ayes.</t>
  </si>
  <si>
    <t>Brazil Township Assessor Jill Bennett appeared before the Council with a total budget request of $22,354.00.</t>
  </si>
  <si>
    <t>A motion to approve a total budget of $21,795.00 was made by Larry Moss, and seconded by Rita Rothrock.  Motion carried 7 ayes.</t>
  </si>
  <si>
    <t>Clerk Mary Brown appeared before the Council with a total budget request of $81,425.00.</t>
  </si>
  <si>
    <t>A motion to approve $81,425.00 as presented was made by Rita Rothrock, and seconded by Mark Dierdorf.  Motion carried 7 ayes.</t>
  </si>
  <si>
    <t>Prosecutor Lee Reberger appeared before the Council with a total budget request of $185,400,.00.</t>
  </si>
  <si>
    <t>A motion to approve $174,400.00 was made by Steve Withers, and seconded by Rita Rothrock.  Motion carried 7 ayes.</t>
  </si>
  <si>
    <t>A motion to approve $135,090.00 was made by Warrant Stevenson, and seconded by Rita Rothrock.  Motion carried 7 ayes</t>
  </si>
  <si>
    <t>Chief Probation Officer Kelsey White appeared before the Council with a total budget request of $61,291.00.</t>
  </si>
  <si>
    <t>A motion to approve as submitted made by Larry Moss and seconded by Rita Rothrock.  Motion carried 7 ayes.</t>
  </si>
  <si>
    <t>Commissioners Charlie Brown, Paul Sinders, and Jack Withers appeared before the Council with a budget request of $3,100.00.</t>
  </si>
  <si>
    <t>A motion to pass as presented made by Larry Moss and seconded by Mark Dierdorf.  Motion carried 7 ayes.</t>
  </si>
  <si>
    <t>Veteran Service Officer Les Walden appeared before the Council with a budget request of $16,675.00.</t>
  </si>
  <si>
    <t>A motion to approve as presented made by Rita Rothrock, and seconded by Mark Dierdorf.  Motion carried 7 ayes.</t>
  </si>
  <si>
    <t>Commissioner's Charlie Brown, Paul Sinders, and Jack Withers appeared before the Council with a total budget request of $1,756,504.00.</t>
  </si>
  <si>
    <t>A motion to approve $1,663,431.00 made by Warren Stevenson, and seconded by Dolores Johnson.  Motion carried 7 ayes.</t>
  </si>
  <si>
    <t>Commissioners Charlie Brown, Paul Sinders, and Jack Withers appeared before the Council with a total budget request of $459,375.00.</t>
  </si>
  <si>
    <t>A motion to approve $435,650 was made by Steve Withers, and seconded by Rita Rothrock.  Motion carried 7 ayes.</t>
  </si>
  <si>
    <t>Sheriff Mike Heaton, and Chief Deputy Rob Gambill appeared before the Council with a total budget request of $1,241,270.00.</t>
  </si>
  <si>
    <t>A motion to approve $1,049,589.00 was made by Rita Rothrock, and seconded by Mark Dierdorf.  Motion carried 7 ayes.</t>
  </si>
  <si>
    <t>IT Coordinator Scott Hill appeared before the Council with a total budget request of $146,733.00.</t>
  </si>
  <si>
    <t>A motion to approve $95,883.00 was made by Warren Stevenson, and seconded by Dolores Johnson.  Motion carried 7 ayes.</t>
  </si>
  <si>
    <t>Mary Jo Alumbaugh, Treasurer CCRC appeared before the Council with a budget request of $15,860.00.</t>
  </si>
  <si>
    <t>A motion to approve $13,360.00 was made by Larry Moss, and seconded by Steve Withers.  Motion carried 7 ayes.</t>
  </si>
  <si>
    <t>208 days @ $70 per day no benefits</t>
  </si>
  <si>
    <t>Circuit Court Judge Joseph Trout appeared before the Council with a request for $189,660.00.</t>
  </si>
  <si>
    <t>A motion to approve $174,610.00 made by Rita Rothrock, and seconded by Mark Dierdorf.  Motion carried 7 ayes.</t>
  </si>
  <si>
    <t>Superior Court Judge Blaine Akers appeared before the Council with a total budget request of $159,310.00.</t>
  </si>
  <si>
    <t>A motion to approve $149,510.00 was made by Warren Stevenson, and seconded by Rita Rothrock.  Motion carried 7 ayes</t>
  </si>
  <si>
    <t>Emergency Management Director Brian Husband appeared before the Council with a total budget request of $48,407.00.</t>
  </si>
  <si>
    <t>A motion to approve $47,657.00 was made by Larry Moss and seconded by Dolores Johnson.  Motion carried 7 ayes.</t>
  </si>
  <si>
    <t>Auditor Mary Jo Alumbaugh presented a total request of $816,000.00.</t>
  </si>
  <si>
    <t xml:space="preserve">Motion to approve as submitted made by Warren Stevenson, and seconded by Rita Rothrock.  Motion carried 7 ayes </t>
  </si>
  <si>
    <t>JAIL CAGIT FUND</t>
  </si>
  <si>
    <t>Highway Supervisor Pete Foster, Highway Secretary Cindy Lowdermillk, along with Commissioners Charlie Brown, Paul Sinders, and Jack Withers appeared</t>
  </si>
  <si>
    <t>before the Council with a total budget request of $2,180,778.00.</t>
  </si>
  <si>
    <t>A motion to approve $2,131,981.00 was made by Warren Stevenson and seconded by Rita Rothrock.  Motion carried 7 ayes.</t>
  </si>
  <si>
    <t>HIGHWAY</t>
  </si>
  <si>
    <t>CUMULATIVE BRIDGE</t>
  </si>
  <si>
    <t>before the Council with a total budget request of $477,000.00.</t>
  </si>
  <si>
    <t>A motion to approve as presented was made by Larry Moss, and seconded by Rita Rothrock.  Motion carried 7 ayes.</t>
  </si>
  <si>
    <t>FAMILY &amp; CHILDREN</t>
  </si>
  <si>
    <t>Clay County Director Pam Connely, employees Heidi Wheeler, and Cathy Crague, and Dave Uberto of the State Department of Family &amp; Children appreared before</t>
  </si>
  <si>
    <t>the Council requesting a budget of $991,800.00.</t>
  </si>
  <si>
    <t>A motion to approve as submitted was made by Rita Rothrock, and seconded by Dolores Johnson.  Motion carried 7 ayes</t>
  </si>
  <si>
    <t>A motion to approve as submitted was made by Rita Rothrock, and seconded by Dolores Johnson.  Motion carried 7 ayes.</t>
  </si>
  <si>
    <t>Interest &amp; Principle Dome</t>
  </si>
  <si>
    <t>A motion to approve $123,000.00 was made by Steve Withers and seconded by Dolores Johnson.  Motion carried 7 ayes.</t>
  </si>
  <si>
    <t>Commissioners Charlie Brown, Paul Sinders, and Jack Withers appeared before the Council with a budget request of $298,000.00.</t>
  </si>
  <si>
    <t>Sheriff Mike Heaton, and Coordinator John Turner appeared before the Council with a total budget request of $505,600,.00.</t>
  </si>
  <si>
    <t>A motion to approve $420,850.00 was made by Warren Stevenson, and seconded by Larry Moss.  Motion carried 7 ayes.</t>
  </si>
  <si>
    <t>Health Nurse Sheryl Raybauld, and Registrar Joyce Vinson appeared before the council with a total budget request</t>
  </si>
  <si>
    <t>of $216,678.00</t>
  </si>
  <si>
    <t>A motion to approve $201,393.00 was made by Rita Rothrock, and seconded by Larry Moss.  Motion carried 7 ayes.</t>
  </si>
  <si>
    <t>Board Member Glen Watler appeared before the Council with a total budget request of $49,872.00.</t>
  </si>
  <si>
    <t>A motion to approve $47,872.00 was made by Mark Dierdorf, and seconded by Larry Moss.  Motion carried 7 ayes.</t>
  </si>
  <si>
    <t>A motion to approve as submitted was made by Warren Stevenson, and seconded by Mark Dierdorf.  Motion carried 7 ayes.</t>
  </si>
  <si>
    <t>There was not representative from Park &amp; Recreation to present their budget of $24,700.00.</t>
  </si>
  <si>
    <t>Commissioner's Charlie Brown, Paul Sinders, and Jack Withers, along with Highway Supervisor Pete Foster, and Secretary Cindy</t>
  </si>
  <si>
    <t>Lowdermilk appeared before the Council with a total budget request of $300,000.00.</t>
  </si>
  <si>
    <t>A motion to approve as submitted was made by Steve Withers, and seconded by Warren Stevenson.  Motion carried 7 ayes.</t>
  </si>
  <si>
    <t>JUVENILE PROBATION</t>
  </si>
  <si>
    <t>PARK &amp; RECREATION</t>
  </si>
  <si>
    <t>AVIATION</t>
  </si>
  <si>
    <t>HEALTH</t>
  </si>
  <si>
    <t>E-911</t>
  </si>
  <si>
    <t>Chief Probation Offices Kelsey White appeared before the Council with a total budget request of $20,000.00.</t>
  </si>
  <si>
    <t>A motion to approve as submitted was made by Larry Moss and seconded by Rita Rothrock.  Motion carried 7 ayes</t>
  </si>
  <si>
    <t>ADULT PROBATION</t>
  </si>
  <si>
    <t>A motion to approve as submittted was made by Mark Dierdorf, and seconded by Steve Withers.  Motion carried 7 ayes.</t>
  </si>
  <si>
    <t>PRE-TRIAL DIVERSION</t>
  </si>
  <si>
    <t>Prosecutor Lee Reberger appeared before the Council with a total budget request of $17,500.00.</t>
  </si>
  <si>
    <t>A motion to approve as presented was made by Larry Moss, and seconded by Dolores Johnson.  Motion carried 7 ayes</t>
  </si>
  <si>
    <t>CLERK PERPETUATION</t>
  </si>
  <si>
    <t>Clerk Mary Brown appeared before the Council with a total budget request of $13,070.00</t>
  </si>
  <si>
    <t>SURVEYOR CORNERSTONE</t>
  </si>
  <si>
    <t>Surveyor John Keller, and Deputy Phyllis Parksey appeare before the Council with a total budget request of $5,300.00.</t>
  </si>
  <si>
    <t>A motion to approve as presented was made by Larry Moss, and seconded by Rita Rothrock.  Motion carried 7 ayes</t>
  </si>
  <si>
    <t>LOCAL HEALTH MAINTENANCE</t>
  </si>
  <si>
    <t>Public Health Nurse Sheryl Raybauld, and Registrat Joyce Vinson appeared before the Council with a total budget request of $52,480.00</t>
  </si>
  <si>
    <t>A motion to approve $35,429.00 was made by Rita Rothrock, and seconded by Dolores Johnson.  Motion carried 7 ayes.</t>
  </si>
  <si>
    <t>The Council further requested that the Health Department review the use of these funds, and take whatever measures necessary to</t>
  </si>
  <si>
    <t>us some of this money to help with the expense of the Health Department.</t>
  </si>
  <si>
    <t>PROSECUTOR DEFERRAL</t>
  </si>
  <si>
    <t>Prosecutor Lee Reberger appeared before the Council with a total budget request of $149,150.00.</t>
  </si>
  <si>
    <t>A motion to approve as submitted was made by Warren Stevenson, and seconded by Rita Rothrock. Motion carried 7 ayes.</t>
  </si>
  <si>
    <t xml:space="preserve">PUBLIC DEFENDER </t>
  </si>
  <si>
    <t>Judge Blaine Aker appeared before the Council with a budget request of $10,000.00.</t>
  </si>
  <si>
    <t>A motion to approve as submitted was made by Larry Moss, and seconded by Rita Rothrock.  Motion carried 7 ayes.</t>
  </si>
  <si>
    <t>PROSECUTOR CHECK COLLECTION</t>
  </si>
  <si>
    <t>Prosecutor Lee Reberger appeared before the Council with a total request of $8,000.00.</t>
  </si>
  <si>
    <t>A motion to approve as submitted was made by Warren Stevenson, and seconded by Rita Rothrock.  Motion carried 7 ayes.</t>
  </si>
  <si>
    <t>ADULT PROBATION ADMIN</t>
  </si>
  <si>
    <t>Chief Probation Office Kelsey White appeared before Council with a total budget request of $18,298.00</t>
  </si>
  <si>
    <t>A motion to approve as submitted was made by Rita Rothrock, and seconded by Larry Moss.  Motion carried 7 ayes.</t>
  </si>
  <si>
    <t>TITAL CHECK</t>
  </si>
  <si>
    <t>Sheriff Mike Heaton, and Chief Deputy Rob Gambill appeared before the Council requesting a budge of $2,000.00.</t>
  </si>
  <si>
    <t>Assessor Mark Barnhart appeared before the Council with a total budget request of j$485,200.00.</t>
  </si>
  <si>
    <t>A motion to approve $481,450.00 was made by Warren Stevenson, and seconded by Steve Withers.  Motion carries 7 ayes.</t>
  </si>
  <si>
    <t>A motion to adjourn was made by Michael McCullough, and seconded by Steve Withers.  Motion carried 7 ayes.</t>
  </si>
  <si>
    <t>STATE OF INDIANA)</t>
  </si>
  <si>
    <t xml:space="preserve">                         SS)</t>
  </si>
  <si>
    <t>COUNTY OF CLAY )</t>
  </si>
  <si>
    <t>Clay County Council President Michael McCullough called the Council first reading of the 2008 budget to order on Tuesday</t>
  </si>
  <si>
    <t>September 4, 2007, at 9:00 a.m., in the Commissioner's Courtroom, Clay County Courthouse.  Those present were Michael</t>
  </si>
  <si>
    <t>McCullough, Warren Stevenson, Larry Moss, Dolores Johnson, Rita Rothrock, Steve Withers, and Mark Dierdorf, along with</t>
  </si>
  <si>
    <t>Auditor Mary Jo Alumbaugh, who made the following proceedings, to wit:</t>
  </si>
  <si>
    <t>requested the addition of 4 Deputies to his current staff of 6, as well as increases for all Deputies, and his Chief Deputy Gambill.</t>
  </si>
  <si>
    <t xml:space="preserve">Sheriff Mike Heaton, and Chief Deputy Rob Gambill appear before the Council with a total budget request of $1,008,165.00.  Sheriff Heaton </t>
  </si>
  <si>
    <t xml:space="preserve">A motion to approve a total budget of $800,995.00, including the addition of 1 Deputy, and a total appropriation for all Deputies to be  </t>
  </si>
  <si>
    <t>Warren Stevenson.  Motion carried 7 ayes.</t>
  </si>
  <si>
    <t>divided by the Sheriff, and approved at the September 17, 2007, budget passage meeting, was made by Larry Moss, and seconded by.</t>
  </si>
  <si>
    <t>Rita Rothrock abstained.</t>
  </si>
  <si>
    <t>A motion to approve a total budget of $30,450.00 was made by Warren Stevenson, and seconded by Larry Moss.  Motion carried 6 ayes.</t>
  </si>
  <si>
    <t>istrative staff.</t>
  </si>
  <si>
    <t>Prosecutor Lee Reberger appeared before the Council with a total budget request of $120,500.  He has requested two additional admin-</t>
  </si>
  <si>
    <t>Motion carried 7 ayes.</t>
  </si>
  <si>
    <t>A motion to approve a total budget of $86,250.00, with no additional staff, was made by Mark Dierdorf, and seconded by Steve Withers.</t>
  </si>
  <si>
    <t>budget for all Townships was advertised in the amount of $27,985.00.</t>
  </si>
  <si>
    <t xml:space="preserve">Lewis Township Trustee Carolyn Mullens appeared before the Council.  Van Buren Township Trustee Paul Hackett arrived later.  The total </t>
  </si>
  <si>
    <t>A motion to approve a total budget of $27,985.00 was made by Mark Dierdorf, and seconded by Dolores Johnson.  Motion carried 6 ayes.</t>
  </si>
  <si>
    <t>Council with a total budget request of $135,541.00.</t>
  </si>
  <si>
    <t xml:space="preserve">CED Melanie Brown, Ext Agent Mark Evans, Ext Agent Peggy Davis, Jim Hicks, Lucy Strauch, and Ruth Miller appeared before the </t>
  </si>
  <si>
    <t>Chief Probation Officer Kelsey White appeare before the Council with a total budget request of $57,924.00.</t>
  </si>
  <si>
    <t>CLAY COUNTY COUNCIL</t>
  </si>
  <si>
    <t>Attest:</t>
  </si>
  <si>
    <t>Clay County Auditor</t>
  </si>
  <si>
    <t>Jack Withers appreared before the Council with a total budget request of $2,180,778.00.</t>
  </si>
  <si>
    <t>Highway Supervisor Pete Foster, Highway Secretary Cindy Lowdermillk, along with Commissioners Charlie Brown, Paul Sinders, and</t>
  </si>
  <si>
    <t>Jack Withes appeared before the Council with a total budget request of $477,000.00.</t>
  </si>
  <si>
    <t>Family &amp; Children appeared before the Council requesting a budget of $991,800.00.</t>
  </si>
  <si>
    <t>Clay County Director Pam Connely, employees Heidi Wheeler, and Cathy Crague, and Dave Uberto of the State Department of</t>
  </si>
  <si>
    <t>Family &amp; Children appeared before the Council requesting a budget of $88,000.00.</t>
  </si>
  <si>
    <t>Sheriff Mike Heaton, and Coordinator John Turner appeared before the Council with a total budget request of $505,600.00.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</si>
</sst>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mmm\-yyyy"/>
    <numFmt numFmtId="169" formatCode="[$-409]h:mm:ss\ AM/PM"/>
    <numFmt numFmtId="170" formatCode="&quot;$&quot;#,##0.00;[Red]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44" fontId="0" fillId="0" borderId="0" xfId="17" applyAlignment="1">
      <alignment/>
    </xf>
    <xf numFmtId="44" fontId="0" fillId="0" borderId="0" xfId="17" applyAlignment="1" quotePrefix="1">
      <alignment horizontal="left"/>
    </xf>
    <xf numFmtId="44" fontId="0" fillId="0" borderId="0" xfId="17" applyAlignment="1">
      <alignment horizontal="left"/>
    </xf>
    <xf numFmtId="44" fontId="0" fillId="0" borderId="0" xfId="17" applyFont="1" applyAlignment="1">
      <alignment/>
    </xf>
    <xf numFmtId="44" fontId="0" fillId="0" borderId="0" xfId="17" applyFont="1" applyAlignment="1">
      <alignment horizontal="left"/>
    </xf>
    <xf numFmtId="14" fontId="0" fillId="0" borderId="0" xfId="17" applyNumberFormat="1" applyAlignment="1" quotePrefix="1">
      <alignment horizontal="left"/>
    </xf>
    <xf numFmtId="44" fontId="0" fillId="0" borderId="0" xfId="17" applyFont="1" applyAlignment="1" quotePrefix="1">
      <alignment horizontal="left"/>
    </xf>
    <xf numFmtId="44" fontId="0" fillId="0" borderId="0" xfId="0" applyNumberFormat="1" applyAlignment="1">
      <alignment/>
    </xf>
    <xf numFmtId="14" fontId="0" fillId="0" borderId="0" xfId="17" applyNumberFormat="1" applyAlignment="1">
      <alignment/>
    </xf>
    <xf numFmtId="0" fontId="0" fillId="0" borderId="0" xfId="17" applyNumberFormat="1" applyFont="1" applyAlignment="1">
      <alignment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4" fontId="0" fillId="0" borderId="0" xfId="17" applyNumberFormat="1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0" sqref="B10"/>
    </sheetView>
  </sheetViews>
  <sheetFormatPr defaultColWidth="9.140625" defaultRowHeight="12.75"/>
  <cols>
    <col min="1" max="1" width="19.7109375" style="0" bestFit="1" customWidth="1"/>
    <col min="2" max="2" width="19.57421875" style="0" customWidth="1"/>
    <col min="3" max="3" width="13.28125" style="0" customWidth="1"/>
    <col min="4" max="4" width="19.8515625" style="0" bestFit="1" customWidth="1"/>
    <col min="5" max="5" width="19.421875" style="0" bestFit="1" customWidth="1"/>
    <col min="6" max="6" width="16.28125" style="4" bestFit="1" customWidth="1"/>
  </cols>
  <sheetData>
    <row r="1" spans="1:6" ht="12.75">
      <c r="A1" s="1" t="s">
        <v>321</v>
      </c>
      <c r="B1" t="s">
        <v>399</v>
      </c>
      <c r="C1" t="s">
        <v>396</v>
      </c>
      <c r="D1" t="s">
        <v>397</v>
      </c>
      <c r="E1" t="s">
        <v>398</v>
      </c>
      <c r="F1" s="14"/>
    </row>
    <row r="2" spans="1:5" ht="12.75">
      <c r="A2" t="s">
        <v>320</v>
      </c>
      <c r="B2">
        <v>0</v>
      </c>
      <c r="C2" s="15">
        <v>1994166</v>
      </c>
      <c r="D2">
        <v>0</v>
      </c>
      <c r="E2">
        <v>0</v>
      </c>
    </row>
    <row r="3" spans="1:5" ht="12.75">
      <c r="A3" t="s">
        <v>322</v>
      </c>
      <c r="B3">
        <v>0</v>
      </c>
      <c r="C3" s="15">
        <v>181866</v>
      </c>
      <c r="D3">
        <v>0</v>
      </c>
      <c r="E3">
        <v>0</v>
      </c>
    </row>
    <row r="4" ht="12.75">
      <c r="C4" s="15"/>
    </row>
    <row r="5" ht="12.75">
      <c r="C5" s="15"/>
    </row>
    <row r="6" ht="12.75">
      <c r="C6" s="15"/>
    </row>
    <row r="7" ht="12.75">
      <c r="C7" s="15"/>
    </row>
    <row r="8" ht="12.75">
      <c r="C8" s="15"/>
    </row>
    <row r="9" ht="12.75">
      <c r="C9" s="15"/>
    </row>
    <row r="10" ht="12.75">
      <c r="A10" s="1"/>
    </row>
    <row r="17" spans="4:5" ht="12.75">
      <c r="D17">
        <v>0</v>
      </c>
      <c r="E17" t="s">
        <v>324</v>
      </c>
    </row>
    <row r="18" spans="4:5" ht="12.75">
      <c r="D18">
        <v>0</v>
      </c>
      <c r="E18" t="s">
        <v>325</v>
      </c>
    </row>
    <row r="19" spans="4:5" ht="12.75">
      <c r="D19">
        <f>SUM(D15:D18)</f>
        <v>0</v>
      </c>
      <c r="E19" t="s">
        <v>358</v>
      </c>
    </row>
    <row r="20" spans="5:6" ht="12.75">
      <c r="E20" s="1"/>
      <c r="F20" s="14"/>
    </row>
  </sheetData>
  <printOptions gridLines="1"/>
  <pageMargins left="0.75" right="0.75" top="1" bottom="1" header="0.5" footer="0.5"/>
  <pageSetup horizontalDpi="300" verticalDpi="300" orientation="landscape" paperSize="5" r:id="rId1"/>
  <headerFooter alignWithMargins="0">
    <oddHeader>&amp;C2006 BUDGET
WORKBOOK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:D17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387</v>
      </c>
    </row>
    <row r="2" spans="1:4" ht="12.75">
      <c r="A2" t="s">
        <v>337</v>
      </c>
      <c r="C2" s="8" t="s">
        <v>395</v>
      </c>
      <c r="D2" s="8" t="s">
        <v>386</v>
      </c>
    </row>
    <row r="3" spans="2:5" ht="12.75">
      <c r="B3" s="1" t="s">
        <v>419</v>
      </c>
      <c r="E3" s="5"/>
    </row>
    <row r="4" spans="2:5" ht="12.75">
      <c r="B4" s="1"/>
      <c r="E4" s="5"/>
    </row>
    <row r="5" spans="1:5" ht="12.75">
      <c r="A5">
        <v>35006</v>
      </c>
      <c r="B5" s="3" t="s">
        <v>616</v>
      </c>
      <c r="C5" s="5">
        <v>98000</v>
      </c>
      <c r="D5" s="5">
        <v>98000</v>
      </c>
      <c r="E5" s="5"/>
    </row>
    <row r="6" spans="2:5" ht="12.75">
      <c r="B6" s="3" t="s">
        <v>495</v>
      </c>
      <c r="C6" s="5">
        <v>150000</v>
      </c>
      <c r="D6" s="5">
        <v>0</v>
      </c>
      <c r="E6" s="5"/>
    </row>
    <row r="7" ht="12.75">
      <c r="E7" s="5"/>
    </row>
    <row r="8" spans="2:5" ht="12.75">
      <c r="B8" t="s">
        <v>9</v>
      </c>
      <c r="E8" s="5"/>
    </row>
    <row r="9" spans="1:5" ht="12.75">
      <c r="A9">
        <v>45014</v>
      </c>
      <c r="B9" t="s">
        <v>420</v>
      </c>
      <c r="E9" s="5"/>
    </row>
    <row r="10" spans="1:5" ht="12.75">
      <c r="A10">
        <v>45015</v>
      </c>
      <c r="B10" t="s">
        <v>421</v>
      </c>
      <c r="E10" s="5"/>
    </row>
    <row r="11" spans="1:5" ht="12.75">
      <c r="A11">
        <v>45505</v>
      </c>
      <c r="B11" t="s">
        <v>498</v>
      </c>
      <c r="E11" s="5"/>
    </row>
    <row r="12" spans="2:5" ht="12.75">
      <c r="B12" t="s">
        <v>496</v>
      </c>
      <c r="C12" s="5">
        <v>50000</v>
      </c>
      <c r="D12" s="5">
        <v>25000</v>
      </c>
      <c r="E12" s="5"/>
    </row>
    <row r="13" spans="2:5" ht="12.75">
      <c r="B13" s="1" t="s">
        <v>461</v>
      </c>
      <c r="C13" s="5">
        <f>SUM(C5:C12)</f>
        <v>298000</v>
      </c>
      <c r="D13" s="5">
        <f>SUM(D5:D12)</f>
        <v>123000</v>
      </c>
      <c r="E13" s="5"/>
    </row>
    <row r="15" ht="12.75">
      <c r="A15" t="s">
        <v>618</v>
      </c>
    </row>
    <row r="17" ht="12.75">
      <c r="A17" t="s">
        <v>617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&amp;L210&amp;CCUMULATIVE CAPITAL DEVELOPMENT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8">
      <selection activeCell="A1" sqref="A1:E38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5.00390625" style="5" bestFit="1" customWidth="1"/>
    <col min="5" max="5" width="15.00390625" style="0" customWidth="1"/>
  </cols>
  <sheetData>
    <row r="1" ht="12.75">
      <c r="E1" s="8" t="s">
        <v>148</v>
      </c>
    </row>
    <row r="2" spans="1:5" ht="12.75">
      <c r="A2" t="s">
        <v>337</v>
      </c>
      <c r="B2" t="s">
        <v>357</v>
      </c>
      <c r="C2" s="8" t="s">
        <v>395</v>
      </c>
      <c r="D2" s="8"/>
      <c r="E2" t="s">
        <v>386</v>
      </c>
    </row>
    <row r="3" ht="12.75">
      <c r="B3" t="s">
        <v>0</v>
      </c>
    </row>
    <row r="4" spans="1:4" ht="12.75">
      <c r="A4">
        <v>11102</v>
      </c>
      <c r="B4" t="s">
        <v>422</v>
      </c>
      <c r="C4" s="5">
        <v>30000</v>
      </c>
      <c r="D4" s="5">
        <v>26250</v>
      </c>
    </row>
    <row r="5" spans="1:5" ht="12.75">
      <c r="A5">
        <v>11412</v>
      </c>
      <c r="B5" t="s">
        <v>423</v>
      </c>
      <c r="C5" s="5">
        <v>12000</v>
      </c>
      <c r="D5" s="5">
        <v>12000</v>
      </c>
      <c r="E5" t="s">
        <v>557</v>
      </c>
    </row>
    <row r="6" spans="1:5" ht="12.75">
      <c r="A6">
        <v>11503</v>
      </c>
      <c r="B6" t="s">
        <v>424</v>
      </c>
      <c r="C6" s="5">
        <v>252000</v>
      </c>
      <c r="D6" s="8">
        <v>176750</v>
      </c>
      <c r="E6" t="s">
        <v>556</v>
      </c>
    </row>
    <row r="7" spans="1:4" ht="12.75">
      <c r="A7">
        <v>12500</v>
      </c>
      <c r="B7" t="s">
        <v>200</v>
      </c>
      <c r="C7" s="5">
        <v>3500</v>
      </c>
      <c r="D7" s="5">
        <v>3500</v>
      </c>
    </row>
    <row r="8" spans="1:4" ht="12.75">
      <c r="A8">
        <v>12700</v>
      </c>
      <c r="B8" t="s">
        <v>39</v>
      </c>
      <c r="C8" s="5">
        <v>14500</v>
      </c>
      <c r="D8" s="5">
        <v>9000</v>
      </c>
    </row>
    <row r="10" ht="12.75">
      <c r="B10" t="s">
        <v>5</v>
      </c>
    </row>
    <row r="11" spans="2:4" ht="12.75">
      <c r="B11" t="s">
        <v>497</v>
      </c>
      <c r="C11" s="5">
        <v>350</v>
      </c>
      <c r="D11" s="5">
        <v>350</v>
      </c>
    </row>
    <row r="13" spans="1:4" ht="12.75">
      <c r="A13" t="s">
        <v>343</v>
      </c>
      <c r="B13" t="s">
        <v>341</v>
      </c>
      <c r="C13" s="5">
        <f>SUM(C4:C12)</f>
        <v>312350</v>
      </c>
      <c r="D13" s="5">
        <f>SUM(D4:D12)</f>
        <v>227850</v>
      </c>
    </row>
    <row r="14" spans="3:4" ht="12.75">
      <c r="C14" s="8"/>
      <c r="D14" s="8"/>
    </row>
    <row r="15" ht="12.75">
      <c r="B15" t="s">
        <v>425</v>
      </c>
    </row>
    <row r="16" spans="1:4" ht="12.75">
      <c r="A16">
        <v>11205</v>
      </c>
      <c r="B16" t="s">
        <v>213</v>
      </c>
      <c r="C16" s="5">
        <v>28500</v>
      </c>
      <c r="D16" s="5">
        <v>28250</v>
      </c>
    </row>
    <row r="17" spans="1:4" ht="12.75">
      <c r="A17">
        <v>17000</v>
      </c>
      <c r="B17" t="s">
        <v>152</v>
      </c>
      <c r="C17" s="5">
        <v>48000</v>
      </c>
      <c r="D17" s="5">
        <v>48000</v>
      </c>
    </row>
    <row r="18" spans="1:4" ht="12.75">
      <c r="A18">
        <v>17100</v>
      </c>
      <c r="B18" t="s">
        <v>114</v>
      </c>
      <c r="C18" s="5">
        <v>26050</v>
      </c>
      <c r="D18" s="5">
        <v>26050</v>
      </c>
    </row>
    <row r="19" spans="1:4" ht="12.75">
      <c r="A19">
        <v>17200</v>
      </c>
      <c r="B19" t="s">
        <v>115</v>
      </c>
      <c r="C19" s="5">
        <v>4300</v>
      </c>
      <c r="D19" s="5">
        <v>4300</v>
      </c>
    </row>
    <row r="20" spans="1:4" ht="12.75">
      <c r="A20">
        <v>17300</v>
      </c>
      <c r="B20" t="s">
        <v>116</v>
      </c>
      <c r="C20" s="5">
        <v>1600</v>
      </c>
      <c r="D20" s="5">
        <v>1600</v>
      </c>
    </row>
    <row r="22" spans="1:4" ht="12.75">
      <c r="A22">
        <v>21100</v>
      </c>
      <c r="B22" t="s">
        <v>3</v>
      </c>
      <c r="C22" s="5">
        <v>500</v>
      </c>
      <c r="D22" s="5">
        <v>500</v>
      </c>
    </row>
    <row r="24" ht="12.75">
      <c r="B24" t="s">
        <v>5</v>
      </c>
    </row>
    <row r="25" spans="1:4" ht="12.75">
      <c r="A25">
        <v>32301</v>
      </c>
      <c r="B25" t="s">
        <v>59</v>
      </c>
      <c r="C25" s="5">
        <v>1000</v>
      </c>
      <c r="D25" s="5">
        <v>1000</v>
      </c>
    </row>
    <row r="26" spans="1:4" ht="12.75">
      <c r="A26">
        <v>32400</v>
      </c>
      <c r="B26" t="s">
        <v>326</v>
      </c>
      <c r="C26" s="5">
        <v>1600</v>
      </c>
      <c r="D26" s="5">
        <v>1600</v>
      </c>
    </row>
    <row r="27" spans="1:4" ht="12.75">
      <c r="A27">
        <v>32701</v>
      </c>
      <c r="B27" t="s">
        <v>327</v>
      </c>
      <c r="C27" s="5">
        <v>1000</v>
      </c>
      <c r="D27" s="5">
        <v>1000</v>
      </c>
    </row>
    <row r="28" spans="1:4" ht="12.75">
      <c r="A28">
        <v>36110</v>
      </c>
      <c r="B28" t="s">
        <v>328</v>
      </c>
      <c r="C28" s="5">
        <v>65000</v>
      </c>
      <c r="D28" s="5">
        <v>65000</v>
      </c>
    </row>
    <row r="29" spans="1:4" ht="12.75">
      <c r="A29">
        <v>36206</v>
      </c>
      <c r="B29" t="s">
        <v>329</v>
      </c>
      <c r="C29" s="5">
        <v>15000</v>
      </c>
      <c r="D29" s="5">
        <v>15000</v>
      </c>
    </row>
    <row r="30" spans="1:4" ht="12.75">
      <c r="A30">
        <v>39110</v>
      </c>
      <c r="B30" t="s">
        <v>238</v>
      </c>
      <c r="C30" s="5">
        <v>200</v>
      </c>
      <c r="D30" s="5">
        <v>200</v>
      </c>
    </row>
    <row r="31" spans="1:4" ht="12.75">
      <c r="A31">
        <v>32601</v>
      </c>
      <c r="B31" t="s">
        <v>330</v>
      </c>
      <c r="C31" s="5">
        <v>500</v>
      </c>
      <c r="D31" s="5">
        <v>500</v>
      </c>
    </row>
    <row r="33" spans="1:4" ht="12.75">
      <c r="A33" t="s">
        <v>343</v>
      </c>
      <c r="B33" t="s">
        <v>341</v>
      </c>
      <c r="C33" s="5">
        <f>SUM(C16:C32)</f>
        <v>193250</v>
      </c>
      <c r="D33" s="5">
        <f>SUM(D16:D32)</f>
        <v>193000</v>
      </c>
    </row>
    <row r="34" spans="2:5" ht="12.75">
      <c r="B34" s="1" t="s">
        <v>285</v>
      </c>
      <c r="C34" s="5">
        <f>(C13+C33)</f>
        <v>505600</v>
      </c>
      <c r="D34" s="5">
        <f>(D13+D33)</f>
        <v>420850</v>
      </c>
      <c r="E34" s="5"/>
    </row>
    <row r="36" ht="12.75">
      <c r="A36" t="s">
        <v>619</v>
      </c>
    </row>
    <row r="38" ht="12.75">
      <c r="A38" t="s">
        <v>620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&amp;L211&amp;CE-911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pane xSplit="2" ySplit="2" topLeftCell="C21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D47"/>
    </sheetView>
  </sheetViews>
  <sheetFormatPr defaultColWidth="9.140625" defaultRowHeight="12.75"/>
  <cols>
    <col min="2" max="2" width="22.851562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11204</v>
      </c>
      <c r="B4" t="s">
        <v>184</v>
      </c>
      <c r="C4" s="5">
        <v>1248</v>
      </c>
      <c r="D4" s="5">
        <v>1248</v>
      </c>
    </row>
    <row r="5" spans="1:4" ht="12.75">
      <c r="A5">
        <v>11308</v>
      </c>
      <c r="B5" t="s">
        <v>426</v>
      </c>
      <c r="C5" s="5">
        <v>27225</v>
      </c>
      <c r="D5" s="5">
        <v>25750</v>
      </c>
    </row>
    <row r="6" spans="1:4" ht="12.75">
      <c r="A6">
        <v>11315</v>
      </c>
      <c r="B6" t="s">
        <v>427</v>
      </c>
      <c r="C6" s="5">
        <v>2000</v>
      </c>
      <c r="D6" s="5">
        <v>2000</v>
      </c>
    </row>
    <row r="7" spans="1:4" ht="12.75">
      <c r="A7">
        <v>11400</v>
      </c>
      <c r="B7" t="s">
        <v>12</v>
      </c>
      <c r="C7" s="8">
        <v>1360</v>
      </c>
      <c r="D7" s="5">
        <v>1360</v>
      </c>
    </row>
    <row r="8" spans="1:4" ht="12.75">
      <c r="A8">
        <v>11604</v>
      </c>
      <c r="B8" t="s">
        <v>428</v>
      </c>
      <c r="C8" s="5">
        <v>750</v>
      </c>
      <c r="D8" s="5">
        <v>750</v>
      </c>
    </row>
    <row r="9" spans="1:4" ht="12.75">
      <c r="A9">
        <v>11801</v>
      </c>
      <c r="B9" t="s">
        <v>125</v>
      </c>
      <c r="C9" s="5">
        <v>25025</v>
      </c>
      <c r="D9" s="5">
        <v>23750</v>
      </c>
    </row>
    <row r="10" spans="1:4" ht="12.75">
      <c r="A10">
        <v>12602</v>
      </c>
      <c r="B10" t="s">
        <v>429</v>
      </c>
      <c r="C10" s="5">
        <v>34155</v>
      </c>
      <c r="D10" s="5">
        <v>32050</v>
      </c>
    </row>
    <row r="11" spans="1:4" ht="12.75">
      <c r="A11">
        <v>12704</v>
      </c>
      <c r="B11" t="s">
        <v>430</v>
      </c>
      <c r="C11" s="5">
        <v>33055</v>
      </c>
      <c r="D11" s="5">
        <v>31050</v>
      </c>
    </row>
    <row r="12" spans="1:4" ht="12.75">
      <c r="A12">
        <v>13501</v>
      </c>
      <c r="B12" t="s">
        <v>431</v>
      </c>
      <c r="C12" s="5">
        <v>12300</v>
      </c>
      <c r="D12" s="5">
        <v>11625</v>
      </c>
    </row>
    <row r="13" spans="1:4" ht="12.75">
      <c r="A13">
        <v>17000</v>
      </c>
      <c r="B13" t="s">
        <v>152</v>
      </c>
      <c r="C13" s="5">
        <v>24000</v>
      </c>
      <c r="D13" s="5">
        <v>24000</v>
      </c>
    </row>
    <row r="14" spans="1:4" ht="12.75">
      <c r="A14">
        <v>17100</v>
      </c>
      <c r="B14" t="s">
        <v>114</v>
      </c>
      <c r="C14" s="5">
        <v>10700</v>
      </c>
      <c r="D14" s="5">
        <v>10700</v>
      </c>
    </row>
    <row r="15" spans="1:4" ht="12.75">
      <c r="A15">
        <v>17200</v>
      </c>
      <c r="B15" t="s">
        <v>115</v>
      </c>
      <c r="C15" s="5">
        <v>4000</v>
      </c>
      <c r="D15" s="5">
        <v>4000</v>
      </c>
    </row>
    <row r="16" spans="1:4" ht="12.75">
      <c r="A16">
        <v>17300</v>
      </c>
      <c r="B16" t="s">
        <v>116</v>
      </c>
      <c r="C16" s="5">
        <v>850</v>
      </c>
      <c r="D16" s="5">
        <v>850</v>
      </c>
    </row>
    <row r="17" spans="1:4" ht="12.75">
      <c r="A17">
        <v>18200</v>
      </c>
      <c r="B17" t="s">
        <v>287</v>
      </c>
      <c r="C17" s="5">
        <v>1960</v>
      </c>
      <c r="D17" s="5">
        <v>1960</v>
      </c>
    </row>
    <row r="19" ht="12.75">
      <c r="B19" t="s">
        <v>3</v>
      </c>
    </row>
    <row r="20" spans="1:4" ht="12.75">
      <c r="A20">
        <v>21100</v>
      </c>
      <c r="B20" t="s">
        <v>288</v>
      </c>
      <c r="C20" s="5">
        <v>5000</v>
      </c>
      <c r="D20" s="5">
        <v>5000</v>
      </c>
    </row>
    <row r="21" spans="1:4" ht="12.75">
      <c r="A21">
        <v>21303</v>
      </c>
      <c r="B21" t="s">
        <v>289</v>
      </c>
      <c r="C21" s="5">
        <v>3500</v>
      </c>
      <c r="D21" s="5">
        <v>2500</v>
      </c>
    </row>
    <row r="22" spans="1:4" ht="12.75">
      <c r="A22">
        <v>21401</v>
      </c>
      <c r="B22" t="s">
        <v>290</v>
      </c>
      <c r="C22" s="5">
        <v>700</v>
      </c>
      <c r="D22" s="5">
        <v>700</v>
      </c>
    </row>
    <row r="23" spans="1:4" ht="12.75">
      <c r="A23">
        <v>21501</v>
      </c>
      <c r="B23" t="s">
        <v>291</v>
      </c>
      <c r="C23" s="5">
        <v>7000</v>
      </c>
      <c r="D23" s="5">
        <v>2500</v>
      </c>
    </row>
    <row r="24" spans="1:4" ht="12.75">
      <c r="A24">
        <v>22103</v>
      </c>
      <c r="B24" t="s">
        <v>292</v>
      </c>
      <c r="C24" s="5">
        <v>900</v>
      </c>
      <c r="D24" s="5">
        <v>700</v>
      </c>
    </row>
    <row r="26" ht="12.75">
      <c r="B26" t="s">
        <v>5</v>
      </c>
    </row>
    <row r="27" spans="1:4" ht="12.75">
      <c r="A27">
        <v>32000</v>
      </c>
      <c r="B27" t="s">
        <v>293</v>
      </c>
      <c r="C27" s="5">
        <v>800</v>
      </c>
      <c r="D27" s="5">
        <v>800</v>
      </c>
    </row>
    <row r="28" spans="1:4" ht="12.75">
      <c r="A28">
        <v>32100</v>
      </c>
      <c r="B28" t="s">
        <v>294</v>
      </c>
      <c r="C28" s="5">
        <v>250</v>
      </c>
      <c r="D28" s="5">
        <v>200</v>
      </c>
    </row>
    <row r="29" spans="1:4" ht="12.75">
      <c r="A29">
        <v>32200</v>
      </c>
      <c r="B29" t="s">
        <v>46</v>
      </c>
      <c r="C29" s="5">
        <v>950</v>
      </c>
      <c r="D29" s="5">
        <v>950</v>
      </c>
    </row>
    <row r="30" spans="1:4" ht="12.75">
      <c r="A30">
        <v>32303</v>
      </c>
      <c r="B30" t="s">
        <v>295</v>
      </c>
      <c r="C30" s="5">
        <v>3600</v>
      </c>
      <c r="D30" s="5">
        <v>3400</v>
      </c>
    </row>
    <row r="31" spans="1:4" ht="12.75">
      <c r="A31">
        <v>32400</v>
      </c>
      <c r="B31" t="s">
        <v>6</v>
      </c>
      <c r="C31" s="5">
        <v>950</v>
      </c>
      <c r="D31" s="5">
        <v>900</v>
      </c>
    </row>
    <row r="32" spans="1:4" ht="12.75">
      <c r="A32">
        <v>32604</v>
      </c>
      <c r="B32" t="s">
        <v>160</v>
      </c>
      <c r="C32" s="5">
        <v>600</v>
      </c>
      <c r="D32" s="5">
        <v>600</v>
      </c>
    </row>
    <row r="33" spans="1:4" ht="12.75">
      <c r="A33">
        <v>33301</v>
      </c>
      <c r="B33" t="s">
        <v>296</v>
      </c>
      <c r="C33" s="5">
        <v>250</v>
      </c>
      <c r="D33" s="5">
        <v>0</v>
      </c>
    </row>
    <row r="34" spans="1:4" ht="12.75">
      <c r="A34">
        <v>34101</v>
      </c>
      <c r="B34" t="s">
        <v>355</v>
      </c>
      <c r="C34" s="5">
        <v>8300</v>
      </c>
      <c r="D34" s="5">
        <v>8300</v>
      </c>
    </row>
    <row r="35" spans="1:2" ht="12.75">
      <c r="A35">
        <v>30303</v>
      </c>
      <c r="B35" t="s">
        <v>369</v>
      </c>
    </row>
    <row r="36" spans="1:4" ht="12.75">
      <c r="A36">
        <v>32701</v>
      </c>
      <c r="B36" t="s">
        <v>370</v>
      </c>
      <c r="C36" s="5">
        <v>3000</v>
      </c>
      <c r="D36" s="5">
        <v>1500</v>
      </c>
    </row>
    <row r="37" spans="1:4" ht="12.75">
      <c r="A37">
        <v>34201</v>
      </c>
      <c r="B37" t="s">
        <v>371</v>
      </c>
      <c r="C37" s="5">
        <v>400</v>
      </c>
      <c r="D37" s="5">
        <v>400</v>
      </c>
    </row>
    <row r="38" spans="1:4" ht="12.75">
      <c r="A38">
        <v>36111</v>
      </c>
      <c r="B38" t="s">
        <v>297</v>
      </c>
      <c r="C38" s="5">
        <v>700</v>
      </c>
      <c r="D38" s="5">
        <v>700</v>
      </c>
    </row>
    <row r="39" spans="1:2" ht="12.75">
      <c r="A39">
        <v>32604</v>
      </c>
      <c r="B39" t="s">
        <v>160</v>
      </c>
    </row>
    <row r="40" spans="1:4" ht="12.75">
      <c r="A40">
        <v>36108</v>
      </c>
      <c r="B40" t="s">
        <v>298</v>
      </c>
      <c r="C40" s="5">
        <v>500</v>
      </c>
      <c r="D40" s="5">
        <v>500</v>
      </c>
    </row>
    <row r="41" spans="1:4" ht="12.75">
      <c r="A41">
        <v>36401</v>
      </c>
      <c r="B41" t="s">
        <v>299</v>
      </c>
      <c r="C41" s="5">
        <v>650</v>
      </c>
      <c r="D41" s="5">
        <v>650</v>
      </c>
    </row>
    <row r="44" spans="2:4" ht="12.75">
      <c r="B44" s="1" t="s">
        <v>285</v>
      </c>
      <c r="C44" s="5">
        <f>SUM(C4:C43)</f>
        <v>216678</v>
      </c>
      <c r="D44" s="5">
        <f>SUM(D4:D43)</f>
        <v>201393</v>
      </c>
    </row>
    <row r="47" ht="12.75">
      <c r="B47" t="s">
        <v>540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&amp;L214&amp;CHEALTH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xSplit="2" ySplit="2" topLeftCell="C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D30"/>
    </sheetView>
  </sheetViews>
  <sheetFormatPr defaultColWidth="9.140625" defaultRowHeight="12.75"/>
  <cols>
    <col min="2" max="2" width="24.2812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387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3</v>
      </c>
    </row>
    <row r="4" spans="1:4" ht="12.75">
      <c r="A4">
        <v>22103</v>
      </c>
      <c r="B4" t="s">
        <v>292</v>
      </c>
      <c r="C4" s="5">
        <v>100</v>
      </c>
      <c r="D4" s="5">
        <v>100</v>
      </c>
    </row>
    <row r="5" spans="1:4" ht="12.75">
      <c r="A5">
        <v>22104</v>
      </c>
      <c r="B5" t="s">
        <v>432</v>
      </c>
      <c r="C5" s="5">
        <v>850</v>
      </c>
      <c r="D5" s="5">
        <v>850</v>
      </c>
    </row>
    <row r="6" spans="1:4" ht="12.75">
      <c r="A6">
        <v>23000</v>
      </c>
      <c r="B6" t="s">
        <v>433</v>
      </c>
      <c r="C6" s="5">
        <v>600</v>
      </c>
      <c r="D6" s="5">
        <v>600</v>
      </c>
    </row>
    <row r="7" spans="1:4" ht="12.75">
      <c r="A7">
        <v>23300</v>
      </c>
      <c r="B7" t="s">
        <v>434</v>
      </c>
      <c r="C7" s="5">
        <v>50</v>
      </c>
      <c r="D7" s="5">
        <v>50</v>
      </c>
    </row>
    <row r="9" ht="12.75">
      <c r="B9" t="s">
        <v>5</v>
      </c>
    </row>
    <row r="10" spans="1:4" ht="12.75">
      <c r="A10">
        <v>31600</v>
      </c>
      <c r="B10" t="s">
        <v>435</v>
      </c>
      <c r="C10" s="5">
        <v>16000</v>
      </c>
      <c r="D10" s="5">
        <v>14000</v>
      </c>
    </row>
    <row r="11" spans="1:4" ht="12.75">
      <c r="A11">
        <v>31701</v>
      </c>
      <c r="B11" t="s">
        <v>436</v>
      </c>
      <c r="C11" s="5">
        <v>1200</v>
      </c>
      <c r="D11" s="5">
        <v>1200</v>
      </c>
    </row>
    <row r="12" spans="1:4" ht="12.75">
      <c r="A12">
        <v>32200</v>
      </c>
      <c r="B12" t="s">
        <v>46</v>
      </c>
      <c r="C12" s="5">
        <v>150</v>
      </c>
      <c r="D12" s="5">
        <v>150</v>
      </c>
    </row>
    <row r="13" spans="1:4" ht="12.75">
      <c r="A13">
        <v>32400</v>
      </c>
      <c r="B13" t="s">
        <v>6</v>
      </c>
      <c r="C13" s="5">
        <v>1200</v>
      </c>
      <c r="D13" s="5">
        <v>1200</v>
      </c>
    </row>
    <row r="14" spans="1:4" ht="12.75">
      <c r="A14">
        <v>32801</v>
      </c>
      <c r="B14" t="s">
        <v>437</v>
      </c>
      <c r="C14" s="5">
        <v>2500</v>
      </c>
      <c r="D14" s="5">
        <v>2500</v>
      </c>
    </row>
    <row r="15" spans="1:4" ht="12.75">
      <c r="A15">
        <v>34102</v>
      </c>
      <c r="B15" t="s">
        <v>300</v>
      </c>
      <c r="C15" s="5">
        <v>2500</v>
      </c>
      <c r="D15" s="5">
        <v>2500</v>
      </c>
    </row>
    <row r="16" spans="1:4" ht="12.75">
      <c r="A16">
        <v>34202</v>
      </c>
      <c r="B16" t="s">
        <v>301</v>
      </c>
      <c r="C16" s="5">
        <v>4500</v>
      </c>
      <c r="D16" s="5">
        <v>4500</v>
      </c>
    </row>
    <row r="17" spans="1:4" ht="12.75">
      <c r="A17">
        <v>35102</v>
      </c>
      <c r="B17" t="s">
        <v>302</v>
      </c>
      <c r="C17" s="5">
        <v>3500</v>
      </c>
      <c r="D17" s="5">
        <v>3500</v>
      </c>
    </row>
    <row r="18" spans="1:4" ht="12.75">
      <c r="A18">
        <v>36104</v>
      </c>
      <c r="B18" t="s">
        <v>303</v>
      </c>
      <c r="C18" s="5">
        <v>4000</v>
      </c>
      <c r="D18" s="5">
        <v>4000</v>
      </c>
    </row>
    <row r="19" spans="1:4" ht="12.75">
      <c r="A19">
        <v>36207</v>
      </c>
      <c r="B19" t="s">
        <v>304</v>
      </c>
      <c r="C19" s="5">
        <v>50</v>
      </c>
      <c r="D19" s="5">
        <v>50</v>
      </c>
    </row>
    <row r="20" spans="1:4" ht="12.75">
      <c r="A20">
        <v>39000</v>
      </c>
      <c r="B20" t="s">
        <v>438</v>
      </c>
      <c r="C20" s="5">
        <v>72</v>
      </c>
      <c r="D20" s="5">
        <v>72</v>
      </c>
    </row>
    <row r="22" ht="12.75">
      <c r="B22" t="s">
        <v>9</v>
      </c>
    </row>
    <row r="23" spans="1:4" ht="12.75">
      <c r="A23">
        <v>47500</v>
      </c>
      <c r="B23" t="s">
        <v>305</v>
      </c>
      <c r="C23" s="5">
        <v>10000</v>
      </c>
      <c r="D23" s="5">
        <v>10000</v>
      </c>
    </row>
    <row r="24" spans="1:4" ht="12.75">
      <c r="A24">
        <v>47600</v>
      </c>
      <c r="B24" t="s">
        <v>306</v>
      </c>
      <c r="C24" s="5">
        <v>2600</v>
      </c>
      <c r="D24" s="5">
        <v>2600</v>
      </c>
    </row>
    <row r="26" spans="2:4" ht="12.75">
      <c r="B26" s="1" t="s">
        <v>285</v>
      </c>
      <c r="C26" s="5">
        <f>SUM(C4:C25)</f>
        <v>49872</v>
      </c>
      <c r="D26" s="5">
        <f>SUM(D4:D25)</f>
        <v>47872</v>
      </c>
    </row>
    <row r="28" ht="12.75">
      <c r="B28" t="s">
        <v>510</v>
      </c>
    </row>
    <row r="30" ht="12.75">
      <c r="B30" t="s">
        <v>511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&amp;L215&amp;CAVIATION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23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18200</v>
      </c>
      <c r="B4" t="s">
        <v>439</v>
      </c>
      <c r="C4" s="5">
        <v>1500</v>
      </c>
      <c r="D4" s="5">
        <v>1500</v>
      </c>
    </row>
    <row r="6" ht="12.75">
      <c r="B6" t="s">
        <v>3</v>
      </c>
    </row>
    <row r="7" spans="1:4" ht="12.75">
      <c r="A7">
        <v>21100</v>
      </c>
      <c r="B7" t="s">
        <v>4</v>
      </c>
      <c r="C7" s="5">
        <v>50</v>
      </c>
      <c r="D7" s="5">
        <v>50</v>
      </c>
    </row>
    <row r="8" spans="1:4" ht="12.75">
      <c r="A8">
        <v>22100</v>
      </c>
      <c r="B8" t="s">
        <v>440</v>
      </c>
      <c r="C8" s="5">
        <v>100</v>
      </c>
      <c r="D8" s="5">
        <v>100</v>
      </c>
    </row>
    <row r="10" ht="12.75">
      <c r="B10" t="s">
        <v>5</v>
      </c>
    </row>
    <row r="11" spans="1:4" ht="12.75">
      <c r="A11">
        <v>32200</v>
      </c>
      <c r="B11" t="s">
        <v>46</v>
      </c>
      <c r="C11" s="5">
        <v>100</v>
      </c>
      <c r="D11" s="5">
        <v>100</v>
      </c>
    </row>
    <row r="12" spans="1:4" ht="12.75">
      <c r="A12">
        <v>32300</v>
      </c>
      <c r="B12" t="s">
        <v>441</v>
      </c>
      <c r="C12" s="5">
        <v>100</v>
      </c>
      <c r="D12" s="5">
        <v>100</v>
      </c>
    </row>
    <row r="13" spans="1:4" ht="12.75">
      <c r="A13">
        <v>32400</v>
      </c>
      <c r="B13" t="s">
        <v>6</v>
      </c>
      <c r="C13" s="5">
        <v>50</v>
      </c>
      <c r="D13" s="5">
        <v>50</v>
      </c>
    </row>
    <row r="14" spans="1:4" ht="12.75">
      <c r="A14">
        <v>32801</v>
      </c>
      <c r="B14" t="s">
        <v>29</v>
      </c>
      <c r="C14" s="5">
        <v>100</v>
      </c>
      <c r="D14" s="5">
        <v>100</v>
      </c>
    </row>
    <row r="15" spans="1:4" ht="12.75">
      <c r="A15">
        <v>33300</v>
      </c>
      <c r="B15" t="s">
        <v>442</v>
      </c>
      <c r="C15" s="5">
        <v>200</v>
      </c>
      <c r="D15" s="5">
        <v>200</v>
      </c>
    </row>
    <row r="16" spans="1:4" ht="12.75">
      <c r="A16">
        <v>34103</v>
      </c>
      <c r="B16" t="s">
        <v>307</v>
      </c>
      <c r="C16" s="5">
        <v>3000</v>
      </c>
      <c r="D16" s="5">
        <v>3000</v>
      </c>
    </row>
    <row r="17" spans="1:4" ht="12.75">
      <c r="A17">
        <v>35102</v>
      </c>
      <c r="B17" t="s">
        <v>302</v>
      </c>
      <c r="C17" s="5">
        <v>2500</v>
      </c>
      <c r="D17" s="5">
        <v>2500</v>
      </c>
    </row>
    <row r="18" spans="1:4" ht="12.75">
      <c r="A18">
        <v>35300</v>
      </c>
      <c r="B18" t="s">
        <v>308</v>
      </c>
      <c r="C18" s="5">
        <v>16000</v>
      </c>
      <c r="D18" s="5">
        <v>16000</v>
      </c>
    </row>
    <row r="19" spans="1:4" ht="12.75">
      <c r="A19">
        <v>36208</v>
      </c>
      <c r="B19" t="s">
        <v>309</v>
      </c>
      <c r="C19" s="5">
        <v>1000</v>
      </c>
      <c r="D19" s="5">
        <v>1000</v>
      </c>
    </row>
    <row r="21" spans="2:4" ht="12.75">
      <c r="B21" s="1" t="s">
        <v>285</v>
      </c>
      <c r="C21" s="5">
        <f>SUM(C4:C20)</f>
        <v>24700</v>
      </c>
      <c r="D21" s="5">
        <f>SUM(D4:D20)</f>
        <v>24700</v>
      </c>
    </row>
    <row r="23" ht="12.75">
      <c r="B23" t="s">
        <v>505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&amp;L216&amp;CPARK &amp; RECREATION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:D6"/>
    </sheetView>
  </sheetViews>
  <sheetFormatPr defaultColWidth="9.140625" defaultRowHeight="12.75"/>
  <cols>
    <col min="2" max="2" width="14.28125" style="0" bestFit="1" customWidth="1"/>
    <col min="3" max="3" width="13.7109375" style="5" bestFit="1" customWidth="1"/>
    <col min="4" max="4" width="13.28125" style="5" bestFit="1" customWidth="1"/>
  </cols>
  <sheetData>
    <row r="1" ht="12.75">
      <c r="D1" s="8" t="s">
        <v>387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3</v>
      </c>
    </row>
    <row r="4" spans="1:4" ht="12.75">
      <c r="A4">
        <v>25500</v>
      </c>
      <c r="B4" t="s">
        <v>443</v>
      </c>
      <c r="C4" s="5">
        <v>300000</v>
      </c>
      <c r="D4" s="5">
        <v>300000</v>
      </c>
    </row>
    <row r="6" ht="12.75">
      <c r="B6" s="1" t="s">
        <v>520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&amp;L217&amp;CLOCAL ROAD &amp; STREET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140625" defaultRowHeight="12.75"/>
  <cols>
    <col min="2" max="2" width="18.710937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387</v>
      </c>
    </row>
    <row r="2" spans="3:4" ht="12.75"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11706</v>
      </c>
      <c r="B4" t="s">
        <v>314</v>
      </c>
      <c r="C4" s="5">
        <v>20000</v>
      </c>
      <c r="D4" s="5">
        <v>20000</v>
      </c>
    </row>
    <row r="6" ht="12.75">
      <c r="B6" t="s">
        <v>9</v>
      </c>
    </row>
    <row r="7" spans="1:2" ht="12.75">
      <c r="A7">
        <v>45500</v>
      </c>
      <c r="B7" t="s">
        <v>444</v>
      </c>
    </row>
    <row r="9" spans="2:4" ht="12.75">
      <c r="B9" s="1" t="s">
        <v>285</v>
      </c>
      <c r="C9" s="5">
        <f>SUM(C4:C8)</f>
        <v>20000</v>
      </c>
      <c r="D9" s="5">
        <f>SUM(D4:D8)</f>
        <v>20000</v>
      </c>
    </row>
    <row r="11" ht="12.75">
      <c r="B11" t="s">
        <v>515</v>
      </c>
    </row>
    <row r="13" ht="12.75">
      <c r="B13" t="s">
        <v>546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&amp;L240&amp;CJUVENILE PROBATION USER FEES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25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638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5" ht="12.75">
      <c r="A4">
        <v>11400</v>
      </c>
      <c r="B4" t="s">
        <v>12</v>
      </c>
      <c r="C4" s="5">
        <v>9000</v>
      </c>
      <c r="D4" s="5">
        <v>9000</v>
      </c>
      <c r="E4" t="s">
        <v>544</v>
      </c>
    </row>
    <row r="5" spans="1:4" ht="12.75">
      <c r="A5">
        <v>11705</v>
      </c>
      <c r="B5" t="s">
        <v>445</v>
      </c>
      <c r="C5" s="5">
        <v>14214</v>
      </c>
      <c r="D5" s="5">
        <v>14214</v>
      </c>
    </row>
    <row r="6" spans="1:4" ht="12.75">
      <c r="A6">
        <v>11802</v>
      </c>
      <c r="B6" t="s">
        <v>445</v>
      </c>
      <c r="C6" s="5">
        <v>12000</v>
      </c>
      <c r="D6" s="5">
        <v>12000</v>
      </c>
    </row>
    <row r="7" spans="1:4" ht="12.75">
      <c r="A7">
        <v>12401</v>
      </c>
      <c r="B7" t="s">
        <v>446</v>
      </c>
      <c r="C7" s="5">
        <v>10000</v>
      </c>
      <c r="D7" s="5">
        <v>10000</v>
      </c>
    </row>
    <row r="8" spans="1:4" ht="12.75">
      <c r="A8">
        <v>17100</v>
      </c>
      <c r="B8" t="s">
        <v>114</v>
      </c>
      <c r="C8" s="5">
        <v>690</v>
      </c>
      <c r="D8" s="5">
        <v>690</v>
      </c>
    </row>
    <row r="9" spans="1:4" ht="12.75">
      <c r="A9">
        <v>17300</v>
      </c>
      <c r="B9" t="s">
        <v>116</v>
      </c>
      <c r="C9" s="5">
        <v>220</v>
      </c>
      <c r="D9" s="5">
        <v>220</v>
      </c>
    </row>
    <row r="11" ht="12.75">
      <c r="B11" t="s">
        <v>3</v>
      </c>
    </row>
    <row r="12" spans="1:4" ht="12.75">
      <c r="A12">
        <v>21100</v>
      </c>
      <c r="B12" t="s">
        <v>4</v>
      </c>
      <c r="C12" s="5">
        <v>2000</v>
      </c>
      <c r="D12" s="5">
        <v>2000</v>
      </c>
    </row>
    <row r="13" spans="1:4" ht="12.75">
      <c r="A13">
        <v>21200</v>
      </c>
      <c r="B13" t="s">
        <v>126</v>
      </c>
      <c r="C13" s="5">
        <v>1000</v>
      </c>
      <c r="D13" s="5">
        <v>1000</v>
      </c>
    </row>
    <row r="15" ht="12.75">
      <c r="B15" t="s">
        <v>5</v>
      </c>
    </row>
    <row r="16" spans="1:4" ht="12.75">
      <c r="A16">
        <v>32300</v>
      </c>
      <c r="B16" t="s">
        <v>81</v>
      </c>
      <c r="C16" s="5">
        <v>1500</v>
      </c>
      <c r="D16" s="5">
        <v>1500</v>
      </c>
    </row>
    <row r="17" spans="1:4" ht="12.75">
      <c r="A17">
        <v>32400</v>
      </c>
      <c r="B17" t="s">
        <v>6</v>
      </c>
      <c r="C17" s="5">
        <v>3600</v>
      </c>
      <c r="D17" s="5">
        <v>3600</v>
      </c>
    </row>
    <row r="18" spans="1:4" ht="12.75">
      <c r="A18">
        <v>36104</v>
      </c>
      <c r="B18" t="s">
        <v>331</v>
      </c>
      <c r="C18" s="5">
        <v>2700</v>
      </c>
      <c r="D18" s="5">
        <v>2700</v>
      </c>
    </row>
    <row r="20" ht="12.75">
      <c r="B20" t="s">
        <v>9</v>
      </c>
    </row>
    <row r="21" spans="1:4" ht="12.75">
      <c r="A21">
        <v>45002</v>
      </c>
      <c r="B21" t="s">
        <v>109</v>
      </c>
      <c r="C21" s="5">
        <v>1000</v>
      </c>
      <c r="D21" s="5">
        <v>1000</v>
      </c>
    </row>
    <row r="23" spans="2:4" ht="12.75">
      <c r="B23" s="1" t="s">
        <v>285</v>
      </c>
      <c r="C23" s="5">
        <f>SUM(C4:C22)</f>
        <v>57924</v>
      </c>
      <c r="D23" s="5">
        <f>SUM(D4:D22)</f>
        <v>57924</v>
      </c>
    </row>
    <row r="25" ht="12.75">
      <c r="B25" t="s">
        <v>545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&amp;L241&amp;CADULT PROBATION USER FEES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pane xSplit="2" ySplit="2" topLeftCell="C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D15"/>
    </sheetView>
  </sheetViews>
  <sheetFormatPr defaultColWidth="9.140625" defaultRowHeight="12.75"/>
  <cols>
    <col min="2" max="2" width="24.00390625" style="0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640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11300</v>
      </c>
      <c r="B4" t="s">
        <v>25</v>
      </c>
      <c r="C4" s="5">
        <v>6000</v>
      </c>
      <c r="D4" s="5">
        <v>6000</v>
      </c>
    </row>
    <row r="5" spans="1:4" ht="12.75">
      <c r="A5">
        <v>13100</v>
      </c>
      <c r="B5" t="s">
        <v>112</v>
      </c>
      <c r="C5" s="5">
        <v>9000</v>
      </c>
      <c r="D5" s="5">
        <v>9000</v>
      </c>
    </row>
    <row r="6" spans="1:4" ht="12.75">
      <c r="A6">
        <v>17100</v>
      </c>
      <c r="B6" t="s">
        <v>114</v>
      </c>
      <c r="C6" s="5">
        <v>1500</v>
      </c>
      <c r="D6" s="5">
        <v>1500</v>
      </c>
    </row>
    <row r="8" ht="12.75">
      <c r="B8" t="s">
        <v>3</v>
      </c>
    </row>
    <row r="9" spans="1:4" ht="12.75">
      <c r="A9">
        <v>21100</v>
      </c>
      <c r="B9" t="s">
        <v>4</v>
      </c>
      <c r="C9" s="5">
        <v>1000</v>
      </c>
      <c r="D9" s="5">
        <v>1000</v>
      </c>
    </row>
    <row r="11" spans="2:4" ht="12.75">
      <c r="B11" t="s">
        <v>461</v>
      </c>
      <c r="C11" s="5">
        <f>SUM(C4:C10)</f>
        <v>17500</v>
      </c>
      <c r="D11" s="5">
        <f>SUM(D4:D10)</f>
        <v>17500</v>
      </c>
    </row>
    <row r="13" ht="12.75">
      <c r="B13" t="s">
        <v>512</v>
      </c>
    </row>
    <row r="15" ht="12.75">
      <c r="B15" t="s">
        <v>508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&amp;L252&amp;CPRE-TRIAL DIVERSION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8" sqref="K8"/>
    </sheetView>
  </sheetViews>
  <sheetFormatPr defaultColWidth="9.140625" defaultRowHeight="12.75"/>
  <cols>
    <col min="2" max="2" width="22.421875" style="0" bestFit="1" customWidth="1"/>
    <col min="3" max="3" width="12.00390625" style="5" customWidth="1"/>
    <col min="4" max="4" width="13.7109375" style="5" bestFit="1" customWidth="1"/>
    <col min="5" max="5" width="14.00390625" style="5" bestFit="1" customWidth="1"/>
    <col min="6" max="8" width="14.00390625" style="5" customWidth="1"/>
    <col min="9" max="9" width="12.421875" style="5" bestFit="1" customWidth="1"/>
    <col min="10" max="10" width="13.140625" style="5" bestFit="1" customWidth="1"/>
  </cols>
  <sheetData>
    <row r="1" spans="5:10" ht="12.75">
      <c r="E1" s="5" t="s">
        <v>346</v>
      </c>
      <c r="F1" s="5" t="s">
        <v>341</v>
      </c>
      <c r="G1" s="5" t="s">
        <v>339</v>
      </c>
      <c r="H1" s="5" t="s">
        <v>336</v>
      </c>
      <c r="J1" s="8" t="s">
        <v>387</v>
      </c>
    </row>
    <row r="2" spans="1:10" ht="12.75">
      <c r="A2" t="s">
        <v>337</v>
      </c>
      <c r="C2" s="8" t="s">
        <v>393</v>
      </c>
      <c r="D2" s="5" t="s">
        <v>345</v>
      </c>
      <c r="E2" s="9" t="s">
        <v>486</v>
      </c>
      <c r="F2" s="7" t="s">
        <v>336</v>
      </c>
      <c r="G2" s="10">
        <v>39263</v>
      </c>
      <c r="H2" s="9" t="s">
        <v>477</v>
      </c>
      <c r="I2" s="8" t="s">
        <v>395</v>
      </c>
      <c r="J2" s="8" t="s">
        <v>386</v>
      </c>
    </row>
    <row r="3" ht="12.75">
      <c r="B3" t="s">
        <v>5</v>
      </c>
    </row>
    <row r="4" spans="1:11" ht="12.75">
      <c r="A4">
        <v>36404</v>
      </c>
      <c r="B4" t="s">
        <v>485</v>
      </c>
      <c r="C4" s="5">
        <v>17000</v>
      </c>
      <c r="D4" s="5">
        <v>0</v>
      </c>
      <c r="E4" s="5">
        <v>0</v>
      </c>
      <c r="F4" s="5">
        <v>17000</v>
      </c>
      <c r="G4" s="5">
        <v>13679.84</v>
      </c>
      <c r="H4" s="5">
        <f>F4-G4</f>
        <v>3320.16</v>
      </c>
      <c r="I4" s="5">
        <v>0</v>
      </c>
      <c r="K4" t="s">
        <v>488</v>
      </c>
    </row>
    <row r="5" ht="12.75">
      <c r="K5" s="16">
        <v>39134</v>
      </c>
    </row>
    <row r="6" spans="2:9" ht="12.75">
      <c r="B6" s="1" t="s">
        <v>461</v>
      </c>
      <c r="C6" s="5">
        <f aca="true" t="shared" si="0" ref="C6:H6">SUM(C4:C5)</f>
        <v>17000</v>
      </c>
      <c r="D6" s="5">
        <f t="shared" si="0"/>
        <v>0</v>
      </c>
      <c r="E6" s="5">
        <f t="shared" si="0"/>
        <v>0</v>
      </c>
      <c r="F6" s="5">
        <f t="shared" si="0"/>
        <v>17000</v>
      </c>
      <c r="G6" s="5">
        <f t="shared" si="0"/>
        <v>13679.84</v>
      </c>
      <c r="H6" s="5">
        <f t="shared" si="0"/>
        <v>3320.16</v>
      </c>
      <c r="I6" s="5">
        <v>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&amp;L280&amp;CCOUNTY CORRECTIONS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2" sqref="A2:D13"/>
    </sheetView>
  </sheetViews>
  <sheetFormatPr defaultColWidth="9.140625" defaultRowHeight="12.75"/>
  <cols>
    <col min="2" max="2" width="22.8515625" style="0" bestFit="1" customWidth="1"/>
    <col min="3" max="3" width="13.7109375" style="5" bestFit="1" customWidth="1"/>
    <col min="4" max="4" width="14.421875" style="5" bestFit="1" customWidth="1"/>
  </cols>
  <sheetData>
    <row r="2" spans="1:4" ht="12.75">
      <c r="A2" t="s">
        <v>337</v>
      </c>
      <c r="C2" s="8" t="s">
        <v>395</v>
      </c>
      <c r="D2" s="8" t="s">
        <v>401</v>
      </c>
    </row>
    <row r="3" spans="3:4" ht="12.75">
      <c r="C3" s="8"/>
      <c r="D3" s="8"/>
    </row>
    <row r="4" spans="2:4" ht="12.75">
      <c r="B4" t="s">
        <v>139</v>
      </c>
      <c r="C4" s="5">
        <v>2000</v>
      </c>
      <c r="D4" s="5">
        <v>2000</v>
      </c>
    </row>
    <row r="7" spans="2:4" ht="12.75">
      <c r="B7" t="s">
        <v>473</v>
      </c>
      <c r="C7" s="5">
        <v>814000</v>
      </c>
      <c r="D7" s="5">
        <v>814000</v>
      </c>
    </row>
    <row r="9" spans="2:4" ht="12.75">
      <c r="B9" s="1" t="s">
        <v>285</v>
      </c>
      <c r="C9" s="5">
        <f>SUM(C4:C8)</f>
        <v>816000</v>
      </c>
      <c r="D9" s="5">
        <f>SUM(D4:D8)</f>
        <v>816000</v>
      </c>
    </row>
    <row r="11" ht="12.75">
      <c r="A11" t="s">
        <v>601</v>
      </c>
    </row>
    <row r="13" ht="12.75">
      <c r="A13" t="s">
        <v>602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&amp;L196&amp;CJAIL CAGIT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C1">
      <selection activeCell="E3" sqref="E3"/>
    </sheetView>
  </sheetViews>
  <sheetFormatPr defaultColWidth="9.140625" defaultRowHeight="12.75"/>
  <cols>
    <col min="2" max="2" width="22.8515625" style="0" bestFit="1" customWidth="1"/>
    <col min="3" max="3" width="15.00390625" style="5" bestFit="1" customWidth="1"/>
    <col min="4" max="4" width="14.7109375" style="0" bestFit="1" customWidth="1"/>
    <col min="5" max="5" width="15.28125" style="0" bestFit="1" customWidth="1"/>
    <col min="6" max="6" width="13.28125" style="5" bestFit="1" customWidth="1"/>
    <col min="7" max="7" width="11.28125" style="5" bestFit="1" customWidth="1"/>
    <col min="8" max="9" width="13.7109375" style="5" bestFit="1" customWidth="1"/>
    <col min="10" max="10" width="11.28125" style="0" bestFit="1" customWidth="1"/>
  </cols>
  <sheetData>
    <row r="1" spans="4:10" ht="12.75">
      <c r="D1" s="5"/>
      <c r="E1" s="5" t="s">
        <v>333</v>
      </c>
      <c r="F1" s="8" t="s">
        <v>338</v>
      </c>
      <c r="G1" s="8" t="s">
        <v>339</v>
      </c>
      <c r="H1" s="8" t="s">
        <v>336</v>
      </c>
      <c r="J1" s="8" t="s">
        <v>148</v>
      </c>
    </row>
    <row r="2" spans="1:10" ht="12.75">
      <c r="A2" t="s">
        <v>337</v>
      </c>
      <c r="C2" s="8" t="s">
        <v>478</v>
      </c>
      <c r="D2" s="5" t="s">
        <v>332</v>
      </c>
      <c r="E2" s="9" t="s">
        <v>481</v>
      </c>
      <c r="F2" s="9" t="s">
        <v>336</v>
      </c>
      <c r="G2" s="10">
        <v>39263</v>
      </c>
      <c r="H2" s="9" t="s">
        <v>477</v>
      </c>
      <c r="I2" s="8" t="s">
        <v>395</v>
      </c>
      <c r="J2" t="s">
        <v>386</v>
      </c>
    </row>
    <row r="3" spans="1:5" ht="12.75">
      <c r="A3">
        <v>21100</v>
      </c>
      <c r="B3" t="s">
        <v>4</v>
      </c>
      <c r="C3" s="5">
        <v>3500</v>
      </c>
      <c r="D3" s="12"/>
      <c r="E3" s="17"/>
    </row>
    <row r="4" spans="4:5" ht="12.75">
      <c r="D4" s="12"/>
      <c r="E4" s="17"/>
    </row>
    <row r="5" spans="4:10" ht="12.75">
      <c r="D5" s="12"/>
      <c r="E5" s="17"/>
      <c r="J5" s="5"/>
    </row>
    <row r="6" spans="1:10" ht="12.75">
      <c r="A6">
        <v>33003</v>
      </c>
      <c r="B6" t="s">
        <v>479</v>
      </c>
      <c r="C6" s="5">
        <v>9500</v>
      </c>
      <c r="D6" s="12"/>
      <c r="E6" s="17"/>
      <c r="J6" s="5"/>
    </row>
    <row r="7" spans="1:10" ht="12.75">
      <c r="A7">
        <v>33101</v>
      </c>
      <c r="B7" t="s">
        <v>480</v>
      </c>
      <c r="C7" s="5">
        <v>9500</v>
      </c>
      <c r="D7" s="12"/>
      <c r="E7" s="17">
        <v>-1000</v>
      </c>
      <c r="J7" s="5"/>
    </row>
    <row r="8" spans="1:10" ht="12.75">
      <c r="A8">
        <v>33701</v>
      </c>
      <c r="B8" t="s">
        <v>109</v>
      </c>
      <c r="C8" s="5">
        <v>7974</v>
      </c>
      <c r="D8" s="12"/>
      <c r="E8" s="17">
        <v>1000</v>
      </c>
      <c r="J8" s="5"/>
    </row>
    <row r="9" spans="4:10" ht="12.75">
      <c r="D9" s="12"/>
      <c r="E9" s="17"/>
      <c r="J9" s="5"/>
    </row>
    <row r="10" spans="4:10" ht="12.75">
      <c r="D10" s="12"/>
      <c r="E10" s="17"/>
      <c r="J10" s="5"/>
    </row>
    <row r="11" spans="2:10" ht="12.75">
      <c r="B11" s="1" t="s">
        <v>461</v>
      </c>
      <c r="C11" s="5">
        <f>SUM(C3:C10)</f>
        <v>30474</v>
      </c>
      <c r="D11" s="12"/>
      <c r="E11" s="17"/>
      <c r="J11" s="5"/>
    </row>
    <row r="12" ht="12.75">
      <c r="J12" s="5"/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&amp;L311&amp;CTOBACCO SETTLEMENT DISTRIBUTION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2" max="2" width="22.8515625" style="0" bestFit="1" customWidth="1"/>
    <col min="3" max="3" width="13.7109375" style="5" bestFit="1" customWidth="1"/>
    <col min="4" max="4" width="14.421875" style="5" bestFit="1" customWidth="1"/>
  </cols>
  <sheetData>
    <row r="1" spans="1:4" ht="12.75">
      <c r="A1" t="s">
        <v>643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spans="2:4" ht="12.75">
      <c r="B3" t="s">
        <v>474</v>
      </c>
      <c r="C3" s="8">
        <v>6670</v>
      </c>
      <c r="D3" s="5">
        <v>6670</v>
      </c>
    </row>
    <row r="4" spans="2:3" ht="12.75">
      <c r="B4" t="s">
        <v>475</v>
      </c>
      <c r="C4" s="5">
        <v>0</v>
      </c>
    </row>
    <row r="7" spans="2:4" ht="12.75">
      <c r="B7" t="s">
        <v>476</v>
      </c>
      <c r="C7" s="5">
        <v>6400</v>
      </c>
      <c r="D7" s="5">
        <v>6400</v>
      </c>
    </row>
    <row r="10" spans="2:4" ht="12.75">
      <c r="B10" s="1" t="s">
        <v>461</v>
      </c>
      <c r="C10" s="5">
        <f>SUM(C3:C9)</f>
        <v>13070</v>
      </c>
      <c r="D10" s="5">
        <f>SUM(D3:D9)</f>
        <v>13070</v>
      </c>
    </row>
    <row r="12" ht="12.75">
      <c r="B12" t="s">
        <v>505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&amp;L307&amp;CCLERK'S PERPETUATION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D17"/>
    </sheetView>
  </sheetViews>
  <sheetFormatPr defaultColWidth="9.140625" defaultRowHeight="12.75"/>
  <cols>
    <col min="2" max="2" width="22.421875" style="0" bestFit="1" customWidth="1"/>
    <col min="3" max="3" width="13.7109375" style="5" bestFit="1" customWidth="1"/>
    <col min="4" max="4" width="13.140625" style="5" bestFit="1" customWidth="1"/>
    <col min="5" max="5" width="13.28125" style="0" bestFit="1" customWidth="1"/>
  </cols>
  <sheetData>
    <row r="1" spans="1:4" ht="12.75">
      <c r="A1" t="s">
        <v>645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14701</v>
      </c>
      <c r="B4" t="s">
        <v>299</v>
      </c>
      <c r="C4" s="5">
        <v>3000</v>
      </c>
      <c r="D4" s="5">
        <v>3000</v>
      </c>
    </row>
    <row r="6" ht="12.75">
      <c r="B6" t="s">
        <v>3</v>
      </c>
    </row>
    <row r="7" spans="1:4" ht="12.75">
      <c r="A7">
        <v>21101</v>
      </c>
      <c r="B7" t="s">
        <v>3</v>
      </c>
      <c r="C7" s="5">
        <v>300</v>
      </c>
      <c r="D7" s="5">
        <v>300</v>
      </c>
    </row>
    <row r="9" ht="12.75">
      <c r="B9" t="s">
        <v>482</v>
      </c>
    </row>
    <row r="10" spans="1:4" ht="12.75">
      <c r="A10">
        <v>32301</v>
      </c>
      <c r="B10" t="s">
        <v>59</v>
      </c>
      <c r="C10" s="5">
        <v>2000</v>
      </c>
      <c r="D10" s="5">
        <v>2000</v>
      </c>
    </row>
    <row r="12" ht="12.75">
      <c r="B12" s="1"/>
    </row>
    <row r="13" spans="2:4" ht="12.75">
      <c r="B13" s="1" t="s">
        <v>461</v>
      </c>
      <c r="C13" s="5">
        <f>SUM(C4:C12)</f>
        <v>5300</v>
      </c>
      <c r="D13" s="5">
        <f>SUM(D4:D12)</f>
        <v>5300</v>
      </c>
    </row>
    <row r="17" ht="12.75">
      <c r="B17" t="s">
        <v>500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&amp;L319&amp;CSURVEYORS CORNERSTONE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pane xSplit="2" ySplit="2" topLeftCell="C3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E21"/>
    </sheetView>
  </sheetViews>
  <sheetFormatPr defaultColWidth="9.140625" defaultRowHeight="12.75"/>
  <cols>
    <col min="2" max="2" width="24.71093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648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5" ht="12.75">
      <c r="A4">
        <v>11607</v>
      </c>
      <c r="B4" t="s">
        <v>462</v>
      </c>
      <c r="C4" s="5">
        <v>25790</v>
      </c>
      <c r="D4" s="5">
        <v>19312</v>
      </c>
      <c r="E4" t="s">
        <v>541</v>
      </c>
    </row>
    <row r="5" spans="1:5" ht="12.75">
      <c r="A5">
        <v>12705</v>
      </c>
      <c r="B5" t="s">
        <v>463</v>
      </c>
      <c r="C5" s="5">
        <v>11215</v>
      </c>
      <c r="D5" s="5">
        <v>7608</v>
      </c>
      <c r="E5" t="s">
        <v>542</v>
      </c>
    </row>
    <row r="6" spans="1:4" ht="12.75">
      <c r="A6">
        <v>12804</v>
      </c>
      <c r="B6" t="s">
        <v>464</v>
      </c>
      <c r="C6" s="5">
        <v>500</v>
      </c>
      <c r="D6" s="5">
        <v>500</v>
      </c>
    </row>
    <row r="7" spans="1:4" ht="12.75">
      <c r="A7">
        <v>17000</v>
      </c>
      <c r="B7" t="s">
        <v>152</v>
      </c>
      <c r="C7" s="5">
        <v>6192</v>
      </c>
      <c r="D7" s="5">
        <v>0</v>
      </c>
    </row>
    <row r="8" spans="1:4" ht="12.75">
      <c r="A8">
        <v>17100</v>
      </c>
      <c r="B8" t="s">
        <v>114</v>
      </c>
      <c r="C8" s="5">
        <v>2869</v>
      </c>
      <c r="D8" s="5">
        <v>2869</v>
      </c>
    </row>
    <row r="9" spans="1:4" ht="12.75">
      <c r="A9">
        <v>17200</v>
      </c>
      <c r="B9" t="s">
        <v>115</v>
      </c>
      <c r="C9" s="5">
        <v>774</v>
      </c>
      <c r="D9" s="5">
        <v>0</v>
      </c>
    </row>
    <row r="10" spans="1:4" ht="12.75">
      <c r="A10">
        <v>17300</v>
      </c>
      <c r="B10" t="s">
        <v>116</v>
      </c>
      <c r="C10" s="5">
        <v>940</v>
      </c>
      <c r="D10" s="5">
        <v>940</v>
      </c>
    </row>
    <row r="12" ht="12.75">
      <c r="B12" t="s">
        <v>3</v>
      </c>
    </row>
    <row r="13" spans="1:4" ht="12.75">
      <c r="A13">
        <v>21100</v>
      </c>
      <c r="B13" t="s">
        <v>4</v>
      </c>
      <c r="C13" s="5">
        <v>2000</v>
      </c>
      <c r="D13" s="5">
        <v>2000</v>
      </c>
    </row>
    <row r="15" ht="12.75">
      <c r="B15" t="s">
        <v>5</v>
      </c>
    </row>
    <row r="16" spans="1:4" ht="12.75">
      <c r="A16">
        <v>32301</v>
      </c>
      <c r="B16" t="s">
        <v>59</v>
      </c>
      <c r="C16" s="5">
        <v>1200</v>
      </c>
      <c r="D16" s="5">
        <v>1200</v>
      </c>
    </row>
    <row r="17" spans="1:4" ht="12.75">
      <c r="A17">
        <v>36104</v>
      </c>
      <c r="B17" t="s">
        <v>164</v>
      </c>
      <c r="C17" s="5">
        <v>1000</v>
      </c>
      <c r="D17" s="5">
        <v>1000</v>
      </c>
    </row>
    <row r="19" spans="2:4" ht="12.75">
      <c r="B19" s="1" t="s">
        <v>285</v>
      </c>
      <c r="C19" s="5">
        <f>SUM(C4:C18)</f>
        <v>52480</v>
      </c>
      <c r="D19" s="5">
        <f>SUM(D4:D18)</f>
        <v>35429</v>
      </c>
    </row>
    <row r="21" ht="12.75">
      <c r="B21" t="s">
        <v>543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&amp;L324&amp;CLOCAL HEALTH MAINTENANCE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7">
      <selection activeCell="A1" sqref="A1:D37"/>
    </sheetView>
  </sheetViews>
  <sheetFormatPr defaultColWidth="9.140625" defaultRowHeight="12.75"/>
  <cols>
    <col min="2" max="2" width="24.574218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653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11311</v>
      </c>
      <c r="B4" t="s">
        <v>112</v>
      </c>
      <c r="C4" s="5">
        <v>26000</v>
      </c>
      <c r="D4" s="5">
        <v>26000</v>
      </c>
    </row>
    <row r="5" spans="1:4" ht="12.75">
      <c r="A5">
        <v>11314</v>
      </c>
      <c r="B5" t="s">
        <v>449</v>
      </c>
      <c r="C5" s="5">
        <v>23000</v>
      </c>
      <c r="D5" s="5">
        <v>23000</v>
      </c>
    </row>
    <row r="6" spans="1:4" ht="12.75">
      <c r="A6">
        <v>11400</v>
      </c>
      <c r="B6" t="s">
        <v>12</v>
      </c>
      <c r="C6" s="5">
        <v>1100</v>
      </c>
      <c r="D6" s="5">
        <v>1100</v>
      </c>
    </row>
    <row r="7" spans="1:4" ht="12.75">
      <c r="A7">
        <v>11416</v>
      </c>
      <c r="B7" t="s">
        <v>450</v>
      </c>
      <c r="C7" s="5">
        <v>7000</v>
      </c>
      <c r="D7" s="5">
        <v>7000</v>
      </c>
    </row>
    <row r="8" spans="1:4" ht="12.75">
      <c r="A8">
        <v>11507</v>
      </c>
      <c r="B8" t="s">
        <v>451</v>
      </c>
      <c r="C8" s="5">
        <v>7000</v>
      </c>
      <c r="D8" s="5">
        <v>7000</v>
      </c>
    </row>
    <row r="9" spans="1:4" ht="12.75">
      <c r="A9">
        <v>11708</v>
      </c>
      <c r="B9" t="s">
        <v>452</v>
      </c>
      <c r="C9" s="5">
        <v>5000</v>
      </c>
      <c r="D9" s="5">
        <v>5000</v>
      </c>
    </row>
    <row r="10" spans="1:4" ht="12.75">
      <c r="A10">
        <v>11900</v>
      </c>
      <c r="B10" t="s">
        <v>453</v>
      </c>
      <c r="C10" s="5">
        <v>10000</v>
      </c>
      <c r="D10" s="5">
        <v>10000</v>
      </c>
    </row>
    <row r="11" spans="1:4" ht="12.75">
      <c r="A11">
        <v>15100</v>
      </c>
      <c r="B11" t="s">
        <v>454</v>
      </c>
      <c r="C11" s="5">
        <v>2000</v>
      </c>
      <c r="D11" s="5">
        <v>2000</v>
      </c>
    </row>
    <row r="12" spans="1:4" ht="12.75">
      <c r="A12">
        <v>15300</v>
      </c>
      <c r="B12" t="s">
        <v>455</v>
      </c>
      <c r="C12" s="5">
        <v>500</v>
      </c>
      <c r="D12" s="5">
        <v>500</v>
      </c>
    </row>
    <row r="13" spans="1:4" ht="12.75">
      <c r="A13">
        <v>17100</v>
      </c>
      <c r="B13" t="s">
        <v>114</v>
      </c>
      <c r="C13" s="5">
        <v>3750</v>
      </c>
      <c r="D13" s="5">
        <v>3750</v>
      </c>
    </row>
    <row r="14" spans="1:4" ht="12.75">
      <c r="A14">
        <v>17300</v>
      </c>
      <c r="B14" t="s">
        <v>116</v>
      </c>
      <c r="C14" s="5">
        <v>300</v>
      </c>
      <c r="D14" s="5">
        <v>300</v>
      </c>
    </row>
    <row r="16" ht="12.75">
      <c r="B16" s="3" t="s">
        <v>3</v>
      </c>
    </row>
    <row r="17" spans="1:4" ht="12.75">
      <c r="A17">
        <v>22105</v>
      </c>
      <c r="B17" s="3" t="s">
        <v>310</v>
      </c>
      <c r="C17" s="5">
        <v>2000</v>
      </c>
      <c r="D17" s="5">
        <v>2000</v>
      </c>
    </row>
    <row r="18" ht="12.75">
      <c r="B18" s="3"/>
    </row>
    <row r="19" ht="12.75">
      <c r="B19" s="3" t="s">
        <v>5</v>
      </c>
    </row>
    <row r="20" spans="1:4" ht="12.75">
      <c r="A20">
        <v>32312</v>
      </c>
      <c r="B20" s="3" t="s">
        <v>354</v>
      </c>
      <c r="C20" s="5">
        <v>500</v>
      </c>
      <c r="D20" s="5">
        <v>500</v>
      </c>
    </row>
    <row r="21" spans="1:4" ht="12.75">
      <c r="A21">
        <v>32400</v>
      </c>
      <c r="B21" s="3" t="s">
        <v>6</v>
      </c>
      <c r="C21" s="5">
        <v>2000</v>
      </c>
      <c r="D21" s="5">
        <v>2000</v>
      </c>
    </row>
    <row r="22" spans="1:4" ht="12.75">
      <c r="A22">
        <v>32571</v>
      </c>
      <c r="B22" s="3" t="s">
        <v>456</v>
      </c>
      <c r="C22" s="5">
        <v>5000</v>
      </c>
      <c r="D22" s="5">
        <v>5000</v>
      </c>
    </row>
    <row r="23" spans="1:4" ht="12.75">
      <c r="A23">
        <v>36003</v>
      </c>
      <c r="B23" s="3" t="s">
        <v>457</v>
      </c>
      <c r="C23" s="5">
        <v>25000</v>
      </c>
      <c r="D23" s="5">
        <v>25000</v>
      </c>
    </row>
    <row r="24" spans="1:4" ht="12.75">
      <c r="A24">
        <v>36005</v>
      </c>
      <c r="B24" s="3" t="s">
        <v>458</v>
      </c>
      <c r="C24" s="5">
        <v>5000</v>
      </c>
      <c r="D24" s="5">
        <v>5000</v>
      </c>
    </row>
    <row r="25" spans="1:4" ht="12.75">
      <c r="A25">
        <v>36100</v>
      </c>
      <c r="B25" s="3" t="s">
        <v>131</v>
      </c>
      <c r="C25" s="5">
        <v>1000</v>
      </c>
      <c r="D25" s="5">
        <v>1000</v>
      </c>
    </row>
    <row r="26" spans="1:4" ht="12.75">
      <c r="A26">
        <v>36201</v>
      </c>
      <c r="B26" s="3" t="s">
        <v>313</v>
      </c>
      <c r="C26" s="5">
        <v>1000</v>
      </c>
      <c r="D26" s="5">
        <v>1000</v>
      </c>
    </row>
    <row r="28" ht="12.75">
      <c r="B28" t="s">
        <v>9</v>
      </c>
    </row>
    <row r="29" spans="1:4" ht="12.75">
      <c r="A29">
        <v>45001</v>
      </c>
      <c r="B29" t="s">
        <v>459</v>
      </c>
      <c r="C29" s="5">
        <v>2000</v>
      </c>
      <c r="D29" s="5">
        <v>2000</v>
      </c>
    </row>
    <row r="30" spans="1:4" ht="12.75">
      <c r="A30">
        <v>45501</v>
      </c>
      <c r="B30" t="s">
        <v>460</v>
      </c>
      <c r="C30" s="5">
        <v>1000</v>
      </c>
      <c r="D30" s="5">
        <v>1000</v>
      </c>
    </row>
    <row r="31" spans="1:4" ht="12.75">
      <c r="A31">
        <v>46300</v>
      </c>
      <c r="B31" t="s">
        <v>311</v>
      </c>
      <c r="C31" s="5">
        <v>10000</v>
      </c>
      <c r="D31" s="5">
        <v>10000</v>
      </c>
    </row>
    <row r="32" spans="1:4" ht="12.75">
      <c r="A32">
        <v>47200</v>
      </c>
      <c r="B32" t="s">
        <v>312</v>
      </c>
      <c r="C32" s="5">
        <v>9000</v>
      </c>
      <c r="D32" s="5">
        <v>9000</v>
      </c>
    </row>
    <row r="34" spans="2:4" ht="12.75">
      <c r="B34" s="1" t="s">
        <v>461</v>
      </c>
      <c r="C34" s="5">
        <f>SUM(C4:C33)</f>
        <v>149150</v>
      </c>
      <c r="D34" s="5">
        <f>SUM(D4:D33)</f>
        <v>149150</v>
      </c>
    </row>
    <row r="35" ht="12.75">
      <c r="B35" s="1"/>
    </row>
    <row r="36" ht="12.75">
      <c r="B36" t="s">
        <v>502</v>
      </c>
    </row>
    <row r="37" ht="12.75">
      <c r="B37" t="s">
        <v>538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&amp;L326&amp;CPROSECUTOR DEFERRAL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:D8"/>
    </sheetView>
  </sheetViews>
  <sheetFormatPr defaultColWidth="9.140625" defaultRowHeight="12.75"/>
  <cols>
    <col min="1" max="1" width="9.8515625" style="0" bestFit="1" customWidth="1"/>
    <col min="2" max="2" width="15.8515625" style="0" bestFit="1" customWidth="1"/>
    <col min="3" max="3" width="13.7109375" style="5" bestFit="1" customWidth="1"/>
    <col min="4" max="4" width="14.421875" style="5" bestFit="1" customWidth="1"/>
  </cols>
  <sheetData>
    <row r="1" spans="1:4" ht="12.75">
      <c r="A1" t="s">
        <v>656</v>
      </c>
      <c r="D1" s="8" t="s">
        <v>387</v>
      </c>
    </row>
    <row r="2" spans="1:4" ht="12.75">
      <c r="A2" t="s">
        <v>337</v>
      </c>
      <c r="C2" s="8" t="s">
        <v>395</v>
      </c>
      <c r="D2" s="8" t="s">
        <v>386</v>
      </c>
    </row>
    <row r="3" ht="12.75">
      <c r="B3" t="s">
        <v>0</v>
      </c>
    </row>
    <row r="4" spans="1:4" ht="12.75">
      <c r="A4">
        <v>14600</v>
      </c>
      <c r="B4" t="s">
        <v>232</v>
      </c>
      <c r="C4" s="5">
        <v>10000</v>
      </c>
      <c r="D4" s="5">
        <v>10000</v>
      </c>
    </row>
    <row r="6" spans="2:4" ht="12.75">
      <c r="B6" s="1" t="s">
        <v>461</v>
      </c>
      <c r="C6" s="5">
        <f>SUM(C4:C5)</f>
        <v>10000</v>
      </c>
      <c r="D6" s="5">
        <f>SUM(D4:D5)</f>
        <v>10000</v>
      </c>
    </row>
    <row r="8" ht="12.75">
      <c r="B8" t="s">
        <v>516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&amp;L330&amp;CPUBLIC DEFENDER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B10" sqref="B10"/>
    </sheetView>
  </sheetViews>
  <sheetFormatPr defaultColWidth="9.140625" defaultRowHeight="12.75"/>
  <cols>
    <col min="1" max="1" width="9.8515625" style="0" bestFit="1" customWidth="1"/>
    <col min="2" max="2" width="18.140625" style="0" bestFit="1" customWidth="1"/>
    <col min="3" max="3" width="12.57421875" style="0" bestFit="1" customWidth="1"/>
    <col min="5" max="5" width="10.57421875" style="0" bestFit="1" customWidth="1"/>
    <col min="6" max="6" width="15.28125" style="0" bestFit="1" customWidth="1"/>
    <col min="7" max="8" width="13.140625" style="0" bestFit="1" customWidth="1"/>
    <col min="9" max="10" width="13.7109375" style="0" bestFit="1" customWidth="1"/>
  </cols>
  <sheetData>
    <row r="1" spans="3:10" ht="12.75">
      <c r="C1" s="5"/>
      <c r="D1" s="5"/>
      <c r="E1" s="5"/>
      <c r="F1" s="7" t="s">
        <v>333</v>
      </c>
      <c r="G1" s="5" t="s">
        <v>341</v>
      </c>
      <c r="H1" s="5" t="s">
        <v>339</v>
      </c>
      <c r="I1" s="5" t="s">
        <v>336</v>
      </c>
      <c r="J1" s="5"/>
    </row>
    <row r="2" spans="1:10" ht="12.75">
      <c r="A2" t="s">
        <v>337</v>
      </c>
      <c r="C2" s="8" t="s">
        <v>372</v>
      </c>
      <c r="D2" s="5"/>
      <c r="E2" s="5" t="s">
        <v>347</v>
      </c>
      <c r="F2" s="9" t="s">
        <v>360</v>
      </c>
      <c r="G2" s="5" t="s">
        <v>336</v>
      </c>
      <c r="H2" s="13">
        <v>38898</v>
      </c>
      <c r="I2" s="8" t="s">
        <v>368</v>
      </c>
      <c r="J2" s="8" t="s">
        <v>362</v>
      </c>
    </row>
    <row r="3" spans="3:10" ht="12.75">
      <c r="C3" s="5"/>
      <c r="D3" s="5"/>
      <c r="E3" s="5"/>
      <c r="F3" s="5"/>
      <c r="G3" s="5"/>
      <c r="H3" s="5"/>
      <c r="I3" s="5"/>
      <c r="J3" s="5"/>
    </row>
    <row r="4" spans="3:10" ht="12.75">
      <c r="C4" s="5"/>
      <c r="D4" s="5"/>
      <c r="E4" s="5"/>
      <c r="F4" s="5"/>
      <c r="G4" s="5"/>
      <c r="H4" s="5"/>
      <c r="I4" s="5"/>
      <c r="J4" s="5"/>
    </row>
    <row r="5" spans="3:10" ht="12.75">
      <c r="C5" s="5"/>
      <c r="D5" s="5"/>
      <c r="E5" s="5"/>
      <c r="F5" s="5"/>
      <c r="G5" s="5"/>
      <c r="H5" s="5"/>
      <c r="I5" s="5"/>
      <c r="J5" s="5"/>
    </row>
    <row r="6" spans="2:10" ht="12.75">
      <c r="B6" s="1"/>
      <c r="C6" s="5"/>
      <c r="D6" s="5"/>
      <c r="E6" s="5"/>
      <c r="F6" s="5"/>
      <c r="G6" s="5"/>
      <c r="H6" s="5"/>
      <c r="I6" s="5"/>
      <c r="J6" s="5"/>
    </row>
  </sheetData>
  <printOptions gridLines="1"/>
  <pageMargins left="0.75" right="0.75" top="1" bottom="1" header="0.5" footer="0.5"/>
  <pageSetup horizontalDpi="600" verticalDpi="600" orientation="landscape" paperSize="5" r:id="rId1"/>
  <headerFooter alignWithMargins="0">
    <oddHeader>&amp;L191&amp;CCUM VOTING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140625" defaultRowHeight="12.75"/>
  <cols>
    <col min="1" max="1" width="9.8515625" style="0" bestFit="1" customWidth="1"/>
    <col min="2" max="2" width="22.42187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659</v>
      </c>
      <c r="D1" s="8" t="s">
        <v>387</v>
      </c>
    </row>
    <row r="2" spans="1:4" ht="12.75">
      <c r="A2" t="s">
        <v>337</v>
      </c>
      <c r="C2" s="8" t="s">
        <v>395</v>
      </c>
      <c r="D2" s="8" t="s">
        <v>386</v>
      </c>
    </row>
    <row r="3" spans="2:4" ht="12.75">
      <c r="B3" t="s">
        <v>3</v>
      </c>
      <c r="C3" s="8"/>
      <c r="D3" s="8"/>
    </row>
    <row r="4" spans="1:4" ht="12.75">
      <c r="A4">
        <v>21100</v>
      </c>
      <c r="B4" t="s">
        <v>3</v>
      </c>
      <c r="C4" s="5">
        <v>2000</v>
      </c>
      <c r="D4" s="5">
        <v>2000</v>
      </c>
    </row>
    <row r="6" ht="12.75">
      <c r="B6" t="s">
        <v>5</v>
      </c>
    </row>
    <row r="7" spans="1:4" ht="12.75">
      <c r="A7">
        <v>36201</v>
      </c>
      <c r="B7" t="s">
        <v>313</v>
      </c>
      <c r="C7" s="5">
        <v>3000</v>
      </c>
      <c r="D7" s="5">
        <v>3000</v>
      </c>
    </row>
    <row r="8" spans="1:4" ht="12.75">
      <c r="A8">
        <v>36205</v>
      </c>
      <c r="B8" t="s">
        <v>217</v>
      </c>
      <c r="C8" s="5">
        <v>3000</v>
      </c>
      <c r="D8" s="5">
        <v>3000</v>
      </c>
    </row>
    <row r="10" spans="2:4" ht="12.75">
      <c r="B10" s="1" t="s">
        <v>285</v>
      </c>
      <c r="C10" s="5">
        <f>SUM(C4:C9)</f>
        <v>8000</v>
      </c>
      <c r="D10" s="5">
        <f>SUM(D4:D9)</f>
        <v>8000</v>
      </c>
    </row>
    <row r="13" ht="12.75">
      <c r="B13" t="s">
        <v>509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&amp;L342&amp;CPROSECUTOR CHECK COLLECTION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2" sqref="I2"/>
    </sheetView>
  </sheetViews>
  <sheetFormatPr defaultColWidth="9.140625" defaultRowHeight="12.75"/>
  <cols>
    <col min="1" max="1" width="9.8515625" style="0" bestFit="1" customWidth="1"/>
    <col min="2" max="2" width="21.57421875" style="0" bestFit="1" customWidth="1"/>
    <col min="3" max="3" width="11.421875" style="5" bestFit="1" customWidth="1"/>
    <col min="4" max="4" width="12.421875" style="5" bestFit="1" customWidth="1"/>
    <col min="5" max="5" width="15.28125" style="5" bestFit="1" customWidth="1"/>
    <col min="6" max="8" width="14.00390625" style="5" customWidth="1"/>
    <col min="9" max="9" width="12.421875" style="5" bestFit="1" customWidth="1"/>
    <col min="10" max="10" width="13.140625" style="5" bestFit="1" customWidth="1"/>
  </cols>
  <sheetData>
    <row r="1" spans="5:8" ht="12.75">
      <c r="E1" s="5" t="s">
        <v>346</v>
      </c>
      <c r="F1" s="8" t="s">
        <v>341</v>
      </c>
      <c r="G1" s="8" t="s">
        <v>339</v>
      </c>
      <c r="H1" s="8" t="s">
        <v>336</v>
      </c>
    </row>
    <row r="2" spans="1:10" ht="12.75">
      <c r="A2" t="s">
        <v>337</v>
      </c>
      <c r="C2" s="8" t="s">
        <v>393</v>
      </c>
      <c r="D2" s="5" t="s">
        <v>345</v>
      </c>
      <c r="E2" s="11" t="s">
        <v>400</v>
      </c>
      <c r="F2" s="9" t="s">
        <v>336</v>
      </c>
      <c r="G2" s="10">
        <v>39263</v>
      </c>
      <c r="H2" s="9" t="s">
        <v>402</v>
      </c>
      <c r="I2" s="8" t="s">
        <v>395</v>
      </c>
      <c r="J2" s="8"/>
    </row>
    <row r="3" ht="12.75">
      <c r="B3" t="s">
        <v>0</v>
      </c>
    </row>
    <row r="4" ht="12.75">
      <c r="B4" t="s">
        <v>315</v>
      </c>
    </row>
    <row r="6" ht="12.75">
      <c r="B6" s="1" t="s">
        <v>285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&amp;L352&amp;CJUVENILE PROBATION ADMINISTRATION FEE
SENATE BILL 506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9.140625" defaultRowHeight="12.75"/>
  <cols>
    <col min="1" max="1" width="9.8515625" style="0" bestFit="1" customWidth="1"/>
    <col min="2" max="2" width="21.140625" style="0" bestFit="1" customWidth="1"/>
    <col min="3" max="3" width="13.7109375" style="5" bestFit="1" customWidth="1"/>
    <col min="4" max="4" width="13.140625" style="5" bestFit="1" customWidth="1"/>
  </cols>
  <sheetData>
    <row r="1" spans="1:4" ht="12.75">
      <c r="A1" t="s">
        <v>662</v>
      </c>
      <c r="D1" s="8" t="s">
        <v>148</v>
      </c>
    </row>
    <row r="2" spans="1:4" ht="12.75">
      <c r="A2" t="s">
        <v>337</v>
      </c>
      <c r="C2" s="8" t="s">
        <v>362</v>
      </c>
      <c r="D2" s="8" t="s">
        <v>386</v>
      </c>
    </row>
    <row r="3" ht="12.75">
      <c r="B3" t="s">
        <v>0</v>
      </c>
    </row>
    <row r="4" spans="1:4" ht="12.75">
      <c r="A4">
        <v>11802</v>
      </c>
      <c r="B4" t="s">
        <v>465</v>
      </c>
      <c r="C4" s="5">
        <v>12380</v>
      </c>
      <c r="D4" s="5">
        <v>12380</v>
      </c>
    </row>
    <row r="5" spans="1:4" ht="12.75">
      <c r="A5">
        <v>12401</v>
      </c>
      <c r="B5" t="s">
        <v>446</v>
      </c>
      <c r="C5" s="5">
        <v>5918</v>
      </c>
      <c r="D5" s="5">
        <v>5918</v>
      </c>
    </row>
    <row r="7" spans="2:4" ht="12.75">
      <c r="B7" s="1" t="s">
        <v>285</v>
      </c>
      <c r="C7" s="5">
        <f>SUM(C4:C6)</f>
        <v>18298</v>
      </c>
      <c r="D7" s="5">
        <f>SUM(D4:D6)</f>
        <v>18298</v>
      </c>
    </row>
    <row r="9" ht="12.75">
      <c r="B9" t="s">
        <v>547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&amp;L354&amp;CADULT PROBATION ADMINISTRATION FEE
SENATE BILL 506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10" sqref="B10"/>
    </sheetView>
  </sheetViews>
  <sheetFormatPr defaultColWidth="9.140625" defaultRowHeight="12.75"/>
  <cols>
    <col min="2" max="2" width="22.8515625" style="0" bestFit="1" customWidth="1"/>
    <col min="3" max="3" width="12.57421875" style="5" bestFit="1" customWidth="1"/>
    <col min="5" max="5" width="14.7109375" style="5" bestFit="1" customWidth="1"/>
    <col min="6" max="6" width="15.28125" style="5" bestFit="1" customWidth="1"/>
    <col min="7" max="9" width="13.140625" style="5" bestFit="1" customWidth="1"/>
    <col min="10" max="10" width="12.421875" style="5" bestFit="1" customWidth="1"/>
    <col min="11" max="11" width="12.00390625" style="5" customWidth="1"/>
  </cols>
  <sheetData>
    <row r="1" spans="4:11" ht="12.75">
      <c r="D1" s="5"/>
      <c r="F1" s="5" t="s">
        <v>333</v>
      </c>
      <c r="G1" s="8" t="s">
        <v>338</v>
      </c>
      <c r="H1" s="8" t="s">
        <v>339</v>
      </c>
      <c r="I1" s="5" t="s">
        <v>336</v>
      </c>
      <c r="K1" s="8" t="s">
        <v>148</v>
      </c>
    </row>
    <row r="2" spans="1:11" ht="12.75">
      <c r="A2" t="s">
        <v>337</v>
      </c>
      <c r="C2" s="8" t="s">
        <v>373</v>
      </c>
      <c r="D2" s="5"/>
      <c r="E2" s="5" t="s">
        <v>332</v>
      </c>
      <c r="F2" s="11" t="s">
        <v>360</v>
      </c>
      <c r="G2" s="9" t="s">
        <v>336</v>
      </c>
      <c r="H2" s="10">
        <v>38898</v>
      </c>
      <c r="I2" s="9" t="s">
        <v>361</v>
      </c>
      <c r="J2" s="8" t="s">
        <v>362</v>
      </c>
      <c r="K2" s="8" t="s">
        <v>386</v>
      </c>
    </row>
    <row r="3" spans="2:9" ht="12.75">
      <c r="B3" t="s">
        <v>3</v>
      </c>
      <c r="D3" s="5"/>
      <c r="F3" s="6"/>
      <c r="G3" s="9"/>
      <c r="H3" s="6"/>
      <c r="I3" s="7"/>
    </row>
    <row r="4" spans="4:9" ht="12.75">
      <c r="D4" s="5"/>
      <c r="F4" s="6"/>
      <c r="G4" s="9"/>
      <c r="H4" s="6"/>
      <c r="I4" s="7"/>
    </row>
    <row r="5" spans="4:9" ht="12.75">
      <c r="D5" s="5"/>
      <c r="F5" s="6"/>
      <c r="G5" s="9"/>
      <c r="H5" s="6"/>
      <c r="I5" s="7"/>
    </row>
    <row r="6" spans="7:9" ht="12.75">
      <c r="G6" s="9"/>
      <c r="I6" s="7"/>
    </row>
    <row r="7" spans="7:9" ht="12.75">
      <c r="G7" s="9"/>
      <c r="I7" s="7"/>
    </row>
    <row r="8" spans="7:9" ht="12.75">
      <c r="G8" s="9"/>
      <c r="I8" s="7"/>
    </row>
    <row r="9" spans="7:9" ht="12.75">
      <c r="G9" s="9"/>
      <c r="I9" s="7"/>
    </row>
    <row r="10" spans="7:9" ht="12.75">
      <c r="G10" s="9"/>
      <c r="I10" s="7"/>
    </row>
    <row r="11" spans="7:9" ht="12.75">
      <c r="G11" s="9"/>
      <c r="I11" s="7"/>
    </row>
    <row r="12" spans="7:9" ht="12.75">
      <c r="G12" s="9"/>
      <c r="I12" s="7"/>
    </row>
    <row r="13" spans="7:9" ht="12.75">
      <c r="G13" s="9"/>
      <c r="I13" s="7"/>
    </row>
    <row r="14" spans="7:9" ht="12.75">
      <c r="G14" s="9"/>
      <c r="I14" s="7"/>
    </row>
    <row r="15" ht="12.75">
      <c r="D15" s="5"/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&amp;L311&amp;CTOBACCO SETTLEMENT DISTRIBUTION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2">
      <selection activeCell="A1" sqref="A1:E45"/>
    </sheetView>
  </sheetViews>
  <sheetFormatPr defaultColWidth="9.140625" defaultRowHeight="12.75"/>
  <cols>
    <col min="2" max="2" width="33.28125" style="0" bestFit="1" customWidth="1"/>
    <col min="3" max="3" width="13.7109375" style="5" bestFit="1" customWidth="1"/>
    <col min="4" max="4" width="13.140625" style="5" bestFit="1" customWidth="1"/>
  </cols>
  <sheetData>
    <row r="1" ht="12.75">
      <c r="D1" s="8" t="s">
        <v>148</v>
      </c>
    </row>
    <row r="2" spans="1:4" ht="12.75">
      <c r="A2" t="s">
        <v>337</v>
      </c>
      <c r="B2" t="s">
        <v>322</v>
      </c>
      <c r="C2" s="8" t="s">
        <v>395</v>
      </c>
      <c r="D2" s="8" t="s">
        <v>386</v>
      </c>
    </row>
    <row r="3" spans="1:2" ht="12.75">
      <c r="A3">
        <v>434</v>
      </c>
      <c r="B3" s="1" t="s">
        <v>72</v>
      </c>
    </row>
    <row r="4" ht="12.75">
      <c r="B4" t="s">
        <v>0</v>
      </c>
    </row>
    <row r="5" spans="1:4" ht="12.75">
      <c r="A5">
        <v>11210</v>
      </c>
      <c r="B5" t="s">
        <v>466</v>
      </c>
      <c r="C5" s="5">
        <v>26200</v>
      </c>
      <c r="D5" s="5">
        <v>24850</v>
      </c>
    </row>
    <row r="6" spans="1:4" ht="12.75">
      <c r="A6">
        <v>11300</v>
      </c>
      <c r="B6" t="s">
        <v>25</v>
      </c>
      <c r="C6" s="5">
        <v>48400</v>
      </c>
      <c r="D6" s="5">
        <v>46000</v>
      </c>
    </row>
    <row r="7" spans="1:5" ht="12.75">
      <c r="A7">
        <v>11417</v>
      </c>
      <c r="B7" t="s">
        <v>467</v>
      </c>
      <c r="C7" s="5">
        <v>15000</v>
      </c>
      <c r="D7" s="5">
        <v>15000</v>
      </c>
      <c r="E7" t="s">
        <v>544</v>
      </c>
    </row>
    <row r="8" spans="1:4" ht="12.75">
      <c r="A8">
        <v>11702</v>
      </c>
      <c r="B8" t="s">
        <v>74</v>
      </c>
      <c r="C8" s="5">
        <v>1000</v>
      </c>
      <c r="D8" s="5">
        <v>1000</v>
      </c>
    </row>
    <row r="9" spans="1:4" ht="12.75">
      <c r="A9">
        <v>14002</v>
      </c>
      <c r="B9" t="s">
        <v>468</v>
      </c>
      <c r="C9" s="5">
        <v>4657</v>
      </c>
      <c r="D9" s="5">
        <v>4657</v>
      </c>
    </row>
    <row r="10" spans="1:4" ht="12.75">
      <c r="A10">
        <v>17000</v>
      </c>
      <c r="B10" t="s">
        <v>152</v>
      </c>
      <c r="C10" s="5">
        <v>18000</v>
      </c>
      <c r="D10" s="5">
        <v>18000</v>
      </c>
    </row>
    <row r="11" spans="1:4" ht="12.75">
      <c r="A11">
        <v>17100</v>
      </c>
      <c r="B11" t="s">
        <v>114</v>
      </c>
      <c r="C11" s="5">
        <v>5710</v>
      </c>
      <c r="D11" s="5">
        <v>5710</v>
      </c>
    </row>
    <row r="12" spans="1:4" ht="12.75">
      <c r="A12">
        <v>17200</v>
      </c>
      <c r="B12" t="s">
        <v>115</v>
      </c>
      <c r="C12" s="5">
        <v>940</v>
      </c>
      <c r="D12" s="5">
        <v>940</v>
      </c>
    </row>
    <row r="13" spans="1:4" ht="12.75">
      <c r="A13">
        <v>17300</v>
      </c>
      <c r="B13" t="s">
        <v>116</v>
      </c>
      <c r="C13" s="5">
        <v>1870</v>
      </c>
      <c r="D13" s="5">
        <v>1870</v>
      </c>
    </row>
    <row r="16" spans="1:4" ht="12.75">
      <c r="A16">
        <v>21100</v>
      </c>
      <c r="B16" t="s">
        <v>3</v>
      </c>
      <c r="C16" s="5">
        <v>7000</v>
      </c>
      <c r="D16" s="5">
        <v>7000</v>
      </c>
    </row>
    <row r="18" ht="12.75">
      <c r="B18" t="s">
        <v>5</v>
      </c>
    </row>
    <row r="19" spans="1:4" ht="12.75">
      <c r="A19">
        <v>32200</v>
      </c>
      <c r="B19" t="s">
        <v>46</v>
      </c>
      <c r="C19" s="5">
        <v>9300</v>
      </c>
      <c r="D19" s="5">
        <v>9300</v>
      </c>
    </row>
    <row r="20" spans="1:4" ht="12.75">
      <c r="A20">
        <v>32301</v>
      </c>
      <c r="B20" t="s">
        <v>59</v>
      </c>
      <c r="C20" s="5">
        <v>5710</v>
      </c>
      <c r="D20" s="5">
        <v>5710</v>
      </c>
    </row>
    <row r="21" spans="1:4" ht="12.75">
      <c r="A21">
        <v>32400</v>
      </c>
      <c r="B21" t="s">
        <v>6</v>
      </c>
      <c r="C21" s="5">
        <v>100</v>
      </c>
      <c r="D21" s="5">
        <v>100</v>
      </c>
    </row>
    <row r="22" spans="1:4" ht="12.75">
      <c r="A22">
        <v>32701</v>
      </c>
      <c r="B22" t="s">
        <v>14</v>
      </c>
      <c r="C22" s="5">
        <v>3150</v>
      </c>
      <c r="D22" s="5">
        <v>3150</v>
      </c>
    </row>
    <row r="23" spans="1:4" ht="12.75">
      <c r="A23">
        <v>36001</v>
      </c>
      <c r="B23" t="s">
        <v>216</v>
      </c>
      <c r="C23" s="5">
        <v>20843</v>
      </c>
      <c r="D23" s="5">
        <v>20843</v>
      </c>
    </row>
    <row r="24" spans="1:4" ht="12.75">
      <c r="A24">
        <v>36113</v>
      </c>
      <c r="B24" t="s">
        <v>316</v>
      </c>
      <c r="C24" s="5">
        <v>13800</v>
      </c>
      <c r="D24" s="5">
        <v>13800</v>
      </c>
    </row>
    <row r="25" spans="1:4" ht="12.75">
      <c r="A25">
        <v>36201</v>
      </c>
      <c r="B25" t="s">
        <v>251</v>
      </c>
      <c r="C25" s="5">
        <v>4800</v>
      </c>
      <c r="D25" s="5">
        <v>4800</v>
      </c>
    </row>
    <row r="26" spans="1:4" ht="12.75">
      <c r="A26">
        <v>36503</v>
      </c>
      <c r="B26" t="s">
        <v>317</v>
      </c>
      <c r="C26" s="5">
        <v>5000</v>
      </c>
      <c r="D26" s="5">
        <v>5000</v>
      </c>
    </row>
    <row r="27" spans="1:4" ht="12.75">
      <c r="A27">
        <v>37001</v>
      </c>
      <c r="B27" t="s">
        <v>318</v>
      </c>
      <c r="C27" s="5">
        <v>20000</v>
      </c>
      <c r="D27" s="5">
        <v>20000</v>
      </c>
    </row>
    <row r="28" spans="1:4" ht="12.75">
      <c r="A28">
        <v>37201</v>
      </c>
      <c r="B28" t="s">
        <v>319</v>
      </c>
      <c r="C28" s="5">
        <v>12000</v>
      </c>
      <c r="D28" s="5">
        <v>12000</v>
      </c>
    </row>
    <row r="29" spans="1:4" ht="12.75">
      <c r="A29">
        <v>37205</v>
      </c>
      <c r="B29" t="s">
        <v>484</v>
      </c>
      <c r="C29" s="5">
        <v>56000</v>
      </c>
      <c r="D29" s="5">
        <v>56000</v>
      </c>
    </row>
    <row r="31" spans="2:4" ht="12" customHeight="1">
      <c r="B31" t="s">
        <v>469</v>
      </c>
      <c r="C31" s="5">
        <f>SUM(C5:C30)</f>
        <v>279480</v>
      </c>
      <c r="D31" s="5">
        <f>SUM(D5:D30)</f>
        <v>275730</v>
      </c>
    </row>
    <row r="33" spans="1:4" ht="12.75">
      <c r="A33" t="s">
        <v>337</v>
      </c>
      <c r="C33" s="8" t="s">
        <v>395</v>
      </c>
      <c r="D33" s="8" t="s">
        <v>390</v>
      </c>
    </row>
    <row r="34" spans="1:2" ht="12.75">
      <c r="A34" s="1">
        <v>435</v>
      </c>
      <c r="B34" s="1" t="s">
        <v>356</v>
      </c>
    </row>
    <row r="35" ht="12.75">
      <c r="B35" t="s">
        <v>5</v>
      </c>
    </row>
    <row r="36" spans="1:4" ht="12.75">
      <c r="A36">
        <v>36800</v>
      </c>
      <c r="B36" t="s">
        <v>388</v>
      </c>
      <c r="C36" s="5">
        <v>35920</v>
      </c>
      <c r="D36" s="5">
        <v>35920</v>
      </c>
    </row>
    <row r="37" spans="2:4" ht="12.75">
      <c r="B37" t="s">
        <v>490</v>
      </c>
      <c r="C37" s="5">
        <v>169800</v>
      </c>
      <c r="D37" s="5">
        <v>169800</v>
      </c>
    </row>
    <row r="38" spans="2:4" ht="12.75">
      <c r="B38" t="s">
        <v>469</v>
      </c>
      <c r="C38" s="5">
        <f>SUM(C36:C37)</f>
        <v>205720</v>
      </c>
      <c r="D38" s="5">
        <f>SUM(D36:D37)</f>
        <v>205720</v>
      </c>
    </row>
    <row r="41" spans="2:4" ht="12.75">
      <c r="B41" s="1" t="s">
        <v>285</v>
      </c>
      <c r="C41" s="5">
        <f>C31+C38</f>
        <v>485200</v>
      </c>
      <c r="D41" s="5">
        <f>D31+D38</f>
        <v>481450</v>
      </c>
    </row>
    <row r="43" ht="12.75">
      <c r="B43" t="s">
        <v>667</v>
      </c>
    </row>
    <row r="45" ht="12.75">
      <c r="B45" t="s">
        <v>668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&amp;L434&amp;CREASSESSMENT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1" max="1" width="9.8515625" style="0" bestFit="1" customWidth="1"/>
    <col min="2" max="2" width="17.57421875" style="0" customWidth="1"/>
    <col min="3" max="3" width="13.7109375" style="5" bestFit="1" customWidth="1"/>
    <col min="4" max="4" width="13.28125" style="5" bestFit="1" customWidth="1"/>
  </cols>
  <sheetData>
    <row r="1" spans="1:4" ht="12.75">
      <c r="A1" t="s">
        <v>665</v>
      </c>
      <c r="D1" s="8" t="s">
        <v>148</v>
      </c>
    </row>
    <row r="2" spans="1:4" ht="12.75">
      <c r="A2" t="s">
        <v>337</v>
      </c>
      <c r="C2" s="8" t="s">
        <v>395</v>
      </c>
      <c r="D2" s="8" t="s">
        <v>386</v>
      </c>
    </row>
    <row r="4" spans="1:4" ht="12.75">
      <c r="A4">
        <v>32701</v>
      </c>
      <c r="B4" t="s">
        <v>483</v>
      </c>
      <c r="C4" s="5">
        <v>2000</v>
      </c>
      <c r="D4" s="5">
        <v>2000</v>
      </c>
    </row>
    <row r="7" spans="2:4" ht="12.75">
      <c r="B7" s="1" t="s">
        <v>461</v>
      </c>
      <c r="C7" s="5">
        <v>2000</v>
      </c>
      <c r="D7" s="5">
        <v>2000</v>
      </c>
    </row>
    <row r="9" ht="12.75">
      <c r="B9" t="s">
        <v>506</v>
      </c>
    </row>
    <row r="10" ht="12.75">
      <c r="B10" t="s">
        <v>507</v>
      </c>
    </row>
    <row r="12" ht="12.75">
      <c r="B12" t="s">
        <v>509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&amp;L327&amp;CTITLE CHECK FEES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56">
      <selection activeCell="A2" sqref="A2:E80"/>
    </sheetView>
  </sheetViews>
  <sheetFormatPr defaultColWidth="9.140625" defaultRowHeight="12.75"/>
  <cols>
    <col min="2" max="2" width="25.00390625" style="0" bestFit="1" customWidth="1"/>
    <col min="3" max="3" width="14.00390625" style="5" bestFit="1" customWidth="1"/>
    <col min="4" max="4" width="15.140625" style="5" bestFit="1" customWidth="1"/>
  </cols>
  <sheetData>
    <row r="1" spans="4:5" ht="12.75">
      <c r="D1" s="8" t="s">
        <v>148</v>
      </c>
      <c r="E1" s="8"/>
    </row>
    <row r="2" spans="1:5" ht="12.75">
      <c r="A2" t="s">
        <v>337</v>
      </c>
      <c r="B2" s="1" t="s">
        <v>607</v>
      </c>
      <c r="C2" s="8" t="s">
        <v>395</v>
      </c>
      <c r="D2" s="8" t="s">
        <v>386</v>
      </c>
      <c r="E2" s="8"/>
    </row>
    <row r="3" spans="1:2" ht="12.75">
      <c r="A3">
        <v>201</v>
      </c>
      <c r="B3" s="1" t="s">
        <v>252</v>
      </c>
    </row>
    <row r="4" ht="12.75">
      <c r="B4" s="3" t="s">
        <v>0</v>
      </c>
    </row>
    <row r="5" spans="1:4" ht="12.75">
      <c r="A5">
        <v>11801</v>
      </c>
      <c r="B5" s="3" t="s">
        <v>125</v>
      </c>
      <c r="C5" s="5">
        <v>53350</v>
      </c>
      <c r="D5" s="5">
        <v>50500</v>
      </c>
    </row>
    <row r="6" spans="1:4" ht="12.75">
      <c r="A6">
        <v>12703</v>
      </c>
      <c r="B6" s="3" t="s">
        <v>403</v>
      </c>
      <c r="C6" s="5">
        <v>35035</v>
      </c>
      <c r="D6" s="5">
        <v>32850</v>
      </c>
    </row>
    <row r="7" ht="12.75">
      <c r="B7" s="1"/>
    </row>
    <row r="8" ht="12.75">
      <c r="B8" s="3" t="s">
        <v>3</v>
      </c>
    </row>
    <row r="9" spans="1:4" ht="12.75">
      <c r="A9">
        <v>21100</v>
      </c>
      <c r="B9" s="3" t="s">
        <v>4</v>
      </c>
      <c r="C9" s="5">
        <v>3000</v>
      </c>
      <c r="D9" s="5">
        <v>3000</v>
      </c>
    </row>
    <row r="10" spans="1:4" ht="12.75">
      <c r="A10">
        <v>25000</v>
      </c>
      <c r="B10" s="3" t="s">
        <v>404</v>
      </c>
      <c r="C10" s="5">
        <v>150</v>
      </c>
      <c r="D10" s="5">
        <v>150</v>
      </c>
    </row>
    <row r="11" ht="12.75">
      <c r="B11" s="1"/>
    </row>
    <row r="12" ht="12.75">
      <c r="B12" s="3" t="s">
        <v>5</v>
      </c>
    </row>
    <row r="13" spans="1:4" ht="12.75">
      <c r="A13">
        <v>32200</v>
      </c>
      <c r="B13" s="3" t="s">
        <v>46</v>
      </c>
      <c r="C13" s="5">
        <v>375</v>
      </c>
      <c r="D13" s="5">
        <v>375</v>
      </c>
    </row>
    <row r="14" spans="1:4" ht="12.75">
      <c r="A14">
        <v>32301</v>
      </c>
      <c r="B14" s="3" t="s">
        <v>59</v>
      </c>
      <c r="C14" s="5">
        <v>8000</v>
      </c>
      <c r="D14" s="5">
        <v>8000</v>
      </c>
    </row>
    <row r="15" spans="1:4" ht="12.75">
      <c r="A15">
        <v>32400</v>
      </c>
      <c r="B15" t="s">
        <v>6</v>
      </c>
      <c r="C15" s="5">
        <v>2800</v>
      </c>
      <c r="D15" s="5">
        <v>2800</v>
      </c>
    </row>
    <row r="16" spans="1:6" ht="12.75">
      <c r="A16">
        <v>35300</v>
      </c>
      <c r="B16" t="s">
        <v>349</v>
      </c>
      <c r="C16" s="5">
        <v>1300</v>
      </c>
      <c r="D16" s="5">
        <v>1300</v>
      </c>
      <c r="F16" s="8"/>
    </row>
    <row r="17" spans="1:4" ht="12.75">
      <c r="A17">
        <v>32601</v>
      </c>
      <c r="B17" t="s">
        <v>348</v>
      </c>
      <c r="C17" s="5">
        <v>900</v>
      </c>
      <c r="D17" s="5">
        <v>900</v>
      </c>
    </row>
    <row r="18" spans="2:4" ht="12.75">
      <c r="B18" t="s">
        <v>313</v>
      </c>
      <c r="C18" s="5">
        <v>300</v>
      </c>
      <c r="D18" s="5">
        <v>300</v>
      </c>
    </row>
    <row r="19" spans="2:4" ht="12.75">
      <c r="B19" t="s">
        <v>474</v>
      </c>
      <c r="C19" s="5">
        <v>1200</v>
      </c>
      <c r="D19" s="5">
        <v>1200</v>
      </c>
    </row>
    <row r="21" ht="12.75">
      <c r="B21" t="s">
        <v>9</v>
      </c>
    </row>
    <row r="22" spans="1:2" ht="12.75">
      <c r="A22">
        <v>40500</v>
      </c>
      <c r="B22" t="s">
        <v>364</v>
      </c>
    </row>
    <row r="24" spans="2:4" ht="12.75">
      <c r="B24" t="s">
        <v>253</v>
      </c>
      <c r="C24" s="5">
        <f>SUM(C5:C23)</f>
        <v>106410</v>
      </c>
      <c r="D24" s="5">
        <f>SUM(D5:D23)</f>
        <v>101375</v>
      </c>
    </row>
    <row r="26" spans="1:2" ht="12.75">
      <c r="A26">
        <v>202</v>
      </c>
      <c r="B26" s="1" t="s">
        <v>254</v>
      </c>
    </row>
    <row r="27" ht="12.75">
      <c r="B27" t="s">
        <v>0</v>
      </c>
    </row>
    <row r="28" spans="1:5" ht="12.75">
      <c r="A28">
        <v>11411</v>
      </c>
      <c r="B28" t="s">
        <v>255</v>
      </c>
      <c r="C28" s="5">
        <v>34507</v>
      </c>
      <c r="D28" s="8">
        <v>32344</v>
      </c>
      <c r="E28" t="s">
        <v>552</v>
      </c>
    </row>
    <row r="29" spans="1:5" ht="12.75">
      <c r="A29">
        <v>14001</v>
      </c>
      <c r="B29" t="s">
        <v>256</v>
      </c>
      <c r="C29" s="5">
        <v>121971</v>
      </c>
      <c r="D29" s="8">
        <v>114900</v>
      </c>
      <c r="E29" t="s">
        <v>553</v>
      </c>
    </row>
    <row r="30" spans="1:5" ht="12.75">
      <c r="A30">
        <v>14101</v>
      </c>
      <c r="B30" t="s">
        <v>257</v>
      </c>
      <c r="C30" s="5">
        <v>525803</v>
      </c>
      <c r="D30" s="8">
        <v>495040</v>
      </c>
      <c r="E30" t="s">
        <v>554</v>
      </c>
    </row>
    <row r="31" spans="1:5" ht="12.75">
      <c r="A31">
        <v>14201</v>
      </c>
      <c r="B31" t="s">
        <v>258</v>
      </c>
      <c r="C31" s="5">
        <v>31512</v>
      </c>
      <c r="D31" s="8">
        <v>27747</v>
      </c>
      <c r="E31" t="s">
        <v>555</v>
      </c>
    </row>
    <row r="32" spans="1:4" ht="12.75">
      <c r="A32">
        <v>12500</v>
      </c>
      <c r="B32" t="s">
        <v>259</v>
      </c>
      <c r="C32" s="5">
        <v>30000</v>
      </c>
      <c r="D32" s="5">
        <v>30000</v>
      </c>
    </row>
    <row r="34" ht="12.75">
      <c r="B34" t="s">
        <v>3</v>
      </c>
    </row>
    <row r="35" spans="1:4" ht="12.75">
      <c r="A35">
        <v>25100</v>
      </c>
      <c r="B35" t="s">
        <v>260</v>
      </c>
      <c r="C35" s="5">
        <v>13000</v>
      </c>
      <c r="D35" s="5">
        <v>13000</v>
      </c>
    </row>
    <row r="36" spans="1:4" ht="12.75">
      <c r="A36">
        <v>25200</v>
      </c>
      <c r="B36" t="s">
        <v>261</v>
      </c>
      <c r="C36" s="5">
        <v>10000</v>
      </c>
      <c r="D36" s="5">
        <v>10000</v>
      </c>
    </row>
    <row r="37" spans="1:4" ht="12.75">
      <c r="A37">
        <v>25400</v>
      </c>
      <c r="B37" t="s">
        <v>262</v>
      </c>
      <c r="C37" s="5">
        <v>300000</v>
      </c>
      <c r="D37" s="5">
        <v>300000</v>
      </c>
    </row>
    <row r="38" spans="1:4" ht="12.75">
      <c r="A38">
        <v>25900</v>
      </c>
      <c r="B38" t="s">
        <v>263</v>
      </c>
      <c r="C38" s="5">
        <v>12000</v>
      </c>
      <c r="D38" s="5">
        <v>12000</v>
      </c>
    </row>
    <row r="40" ht="12.75">
      <c r="B40" t="s">
        <v>5</v>
      </c>
    </row>
    <row r="41" spans="1:4" ht="12.75">
      <c r="A41">
        <v>35900</v>
      </c>
      <c r="B41" t="s">
        <v>264</v>
      </c>
      <c r="C41" s="5">
        <v>2400</v>
      </c>
      <c r="D41" s="5">
        <v>2400</v>
      </c>
    </row>
    <row r="42" spans="1:4" ht="12.75">
      <c r="A42">
        <v>38701</v>
      </c>
      <c r="B42" t="s">
        <v>265</v>
      </c>
      <c r="C42" s="5">
        <v>2100</v>
      </c>
      <c r="D42" s="5">
        <v>2100</v>
      </c>
    </row>
    <row r="44" spans="2:4" ht="12.75">
      <c r="B44" t="s">
        <v>253</v>
      </c>
      <c r="C44" s="5">
        <f>SUM(C28:C43)</f>
        <v>1083293</v>
      </c>
      <c r="D44" s="5">
        <f>SUM(D28:D43)</f>
        <v>1039531</v>
      </c>
    </row>
    <row r="46" spans="1:2" ht="12.75">
      <c r="A46">
        <v>203</v>
      </c>
      <c r="B46" s="1" t="s">
        <v>266</v>
      </c>
    </row>
    <row r="47" ht="12.75">
      <c r="B47" t="s">
        <v>0</v>
      </c>
    </row>
    <row r="48" spans="1:4" ht="12.75">
      <c r="A48">
        <v>17000</v>
      </c>
      <c r="B48" t="s">
        <v>152</v>
      </c>
      <c r="C48" s="5">
        <v>132000</v>
      </c>
      <c r="D48" s="5">
        <v>132000</v>
      </c>
    </row>
    <row r="49" spans="1:4" ht="12.75">
      <c r="A49">
        <v>17100</v>
      </c>
      <c r="B49" t="s">
        <v>114</v>
      </c>
      <c r="C49" s="5">
        <v>63700</v>
      </c>
      <c r="D49" s="5">
        <v>63700</v>
      </c>
    </row>
    <row r="50" spans="1:4" ht="12.75">
      <c r="A50">
        <v>17200</v>
      </c>
      <c r="B50" t="s">
        <v>115</v>
      </c>
      <c r="C50" s="5">
        <v>10250</v>
      </c>
      <c r="D50" s="5">
        <v>10250</v>
      </c>
    </row>
    <row r="51" spans="1:4" ht="12.75">
      <c r="A51">
        <v>17300</v>
      </c>
      <c r="B51" t="s">
        <v>116</v>
      </c>
      <c r="C51" s="5">
        <v>4375</v>
      </c>
      <c r="D51" s="5">
        <v>4375</v>
      </c>
    </row>
    <row r="52" spans="1:4" ht="12.75">
      <c r="A52">
        <v>17400</v>
      </c>
      <c r="B52" t="s">
        <v>267</v>
      </c>
      <c r="C52" s="5">
        <v>50000</v>
      </c>
      <c r="D52" s="5">
        <v>50000</v>
      </c>
    </row>
    <row r="53" spans="1:4" ht="12.75">
      <c r="A53">
        <v>17501</v>
      </c>
      <c r="B53" t="s">
        <v>268</v>
      </c>
      <c r="C53" s="5">
        <v>1650</v>
      </c>
      <c r="D53" s="5">
        <v>1650</v>
      </c>
    </row>
    <row r="55" ht="12.75">
      <c r="B55" t="s">
        <v>3</v>
      </c>
    </row>
    <row r="56" spans="1:4" ht="12.75">
      <c r="A56">
        <v>22102</v>
      </c>
      <c r="B56" t="s">
        <v>269</v>
      </c>
      <c r="C56" s="5">
        <v>10000</v>
      </c>
      <c r="D56" s="5">
        <v>10000</v>
      </c>
    </row>
    <row r="57" spans="1:4" ht="12.75">
      <c r="A57">
        <v>26000</v>
      </c>
      <c r="B57" t="s">
        <v>270</v>
      </c>
      <c r="C57" s="5">
        <v>200000</v>
      </c>
      <c r="D57" s="5">
        <v>200000</v>
      </c>
    </row>
    <row r="58" spans="1:4" ht="12.75">
      <c r="A58">
        <v>26100</v>
      </c>
      <c r="B58" t="s">
        <v>52</v>
      </c>
      <c r="C58" s="5">
        <v>20000</v>
      </c>
      <c r="D58" s="5">
        <v>20000</v>
      </c>
    </row>
    <row r="60" ht="12.75">
      <c r="B60" t="s">
        <v>5</v>
      </c>
    </row>
    <row r="61" spans="1:4" ht="12.75">
      <c r="A61">
        <v>34100</v>
      </c>
      <c r="B61" t="s">
        <v>162</v>
      </c>
      <c r="C61" s="5">
        <v>100</v>
      </c>
      <c r="D61" s="5">
        <v>100</v>
      </c>
    </row>
    <row r="62" spans="1:4" ht="12.75">
      <c r="A62">
        <v>34300</v>
      </c>
      <c r="B62" t="s">
        <v>271</v>
      </c>
      <c r="C62" s="5">
        <v>30000</v>
      </c>
      <c r="D62" s="5">
        <v>30000</v>
      </c>
    </row>
    <row r="63" spans="1:4" ht="12.75">
      <c r="A63">
        <v>35101</v>
      </c>
      <c r="B63" t="s">
        <v>272</v>
      </c>
      <c r="C63" s="5">
        <v>30000</v>
      </c>
      <c r="D63" s="5">
        <v>30000</v>
      </c>
    </row>
    <row r="64" spans="1:4" ht="12.75">
      <c r="A64">
        <v>35104</v>
      </c>
      <c r="B64" t="s">
        <v>405</v>
      </c>
      <c r="C64" s="5">
        <v>5000</v>
      </c>
      <c r="D64" s="5">
        <v>5000</v>
      </c>
    </row>
    <row r="65" spans="1:4" ht="12.75">
      <c r="A65">
        <v>35401</v>
      </c>
      <c r="B65" t="s">
        <v>273</v>
      </c>
      <c r="C65" s="5">
        <v>2000</v>
      </c>
      <c r="D65" s="5">
        <v>2000</v>
      </c>
    </row>
    <row r="66" spans="1:4" ht="12.75">
      <c r="A66">
        <v>35501</v>
      </c>
      <c r="B66" t="s">
        <v>274</v>
      </c>
      <c r="C66" s="5">
        <v>110000</v>
      </c>
      <c r="D66" s="5">
        <v>110000</v>
      </c>
    </row>
    <row r="67" spans="1:4" ht="12.75">
      <c r="A67">
        <v>36109</v>
      </c>
      <c r="B67" t="s">
        <v>275</v>
      </c>
      <c r="C67" s="5">
        <v>22000</v>
      </c>
      <c r="D67" s="5">
        <v>22000</v>
      </c>
    </row>
    <row r="69" ht="12.75">
      <c r="B69" t="s">
        <v>9</v>
      </c>
    </row>
    <row r="70" spans="1:4" ht="12.75">
      <c r="A70">
        <v>44200</v>
      </c>
      <c r="B70" t="s">
        <v>276</v>
      </c>
      <c r="C70" s="5">
        <v>300000</v>
      </c>
      <c r="D70" s="5">
        <v>300000</v>
      </c>
    </row>
    <row r="72" spans="2:4" ht="12.75">
      <c r="B72" t="s">
        <v>253</v>
      </c>
      <c r="C72" s="5">
        <f>SUM(C48:C71)</f>
        <v>991075</v>
      </c>
      <c r="D72" s="5">
        <f>SUM(D48:D71)</f>
        <v>991075</v>
      </c>
    </row>
    <row r="75" spans="2:5" ht="12.75">
      <c r="B75" s="1" t="s">
        <v>277</v>
      </c>
      <c r="C75" s="5">
        <f>C24+C44+C72</f>
        <v>2180778</v>
      </c>
      <c r="D75" s="5">
        <f>D24+D44+D72</f>
        <v>2131981</v>
      </c>
      <c r="E75" s="5"/>
    </row>
    <row r="77" ht="12.75">
      <c r="A77" t="s">
        <v>604</v>
      </c>
    </row>
    <row r="78" ht="12.75">
      <c r="A78" t="s">
        <v>605</v>
      </c>
    </row>
    <row r="80" ht="12.75">
      <c r="A80" t="s">
        <v>606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&amp;L201&amp;CHIGHWAY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2" max="2" width="22.8515625" style="0" bestFit="1" customWidth="1"/>
    <col min="3" max="3" width="12.57421875" style="5" bestFit="1" customWidth="1"/>
    <col min="5" max="5" width="14.7109375" style="5" bestFit="1" customWidth="1"/>
    <col min="6" max="6" width="15.28125" style="5" bestFit="1" customWidth="1"/>
    <col min="7" max="9" width="13.140625" style="5" bestFit="1" customWidth="1"/>
    <col min="10" max="10" width="13.7109375" style="5" bestFit="1" customWidth="1"/>
    <col min="11" max="11" width="14.421875" style="5" bestFit="1" customWidth="1"/>
  </cols>
  <sheetData>
    <row r="1" spans="4:11" ht="12.75">
      <c r="D1" s="5"/>
      <c r="F1" s="5" t="s">
        <v>333</v>
      </c>
      <c r="G1" s="8" t="s">
        <v>338</v>
      </c>
      <c r="H1" s="8" t="s">
        <v>339</v>
      </c>
      <c r="I1" s="5" t="s">
        <v>336</v>
      </c>
      <c r="K1" s="8" t="s">
        <v>148</v>
      </c>
    </row>
    <row r="2" spans="1:11" ht="12.75">
      <c r="A2" t="s">
        <v>337</v>
      </c>
      <c r="C2" s="8" t="s">
        <v>359</v>
      </c>
      <c r="D2" s="5"/>
      <c r="E2" s="5" t="s">
        <v>332</v>
      </c>
      <c r="F2" s="6" t="s">
        <v>334</v>
      </c>
      <c r="G2" s="9" t="s">
        <v>336</v>
      </c>
      <c r="H2" s="10">
        <v>38898</v>
      </c>
      <c r="I2" s="9" t="s">
        <v>361</v>
      </c>
      <c r="J2" s="8" t="s">
        <v>362</v>
      </c>
      <c r="K2" s="8" t="s">
        <v>386</v>
      </c>
    </row>
    <row r="3" spans="3:10" ht="12.75">
      <c r="C3" s="8"/>
      <c r="D3" s="5"/>
      <c r="F3" s="6"/>
      <c r="G3" s="9"/>
      <c r="H3" s="10"/>
      <c r="I3" s="9"/>
      <c r="J3" s="8"/>
    </row>
    <row r="4" spans="4:9" ht="12.75">
      <c r="D4" s="5"/>
      <c r="F4" s="6"/>
      <c r="G4" s="9"/>
      <c r="H4" s="6"/>
      <c r="I4" s="7"/>
    </row>
    <row r="5" spans="4:9" ht="12.75">
      <c r="D5" s="5"/>
      <c r="F5" s="6"/>
      <c r="G5" s="9"/>
      <c r="H5" s="6"/>
      <c r="I5" s="7"/>
    </row>
    <row r="6" spans="4:9" ht="12.75">
      <c r="D6" s="5"/>
      <c r="F6" s="6"/>
      <c r="G6" s="9"/>
      <c r="H6" s="6"/>
      <c r="I6" s="7"/>
    </row>
    <row r="7" spans="4:9" ht="12.75">
      <c r="D7" s="5"/>
      <c r="F7" s="6"/>
      <c r="G7" s="9"/>
      <c r="H7" s="6"/>
      <c r="I7" s="7"/>
    </row>
    <row r="8" spans="4:9" ht="12.75">
      <c r="D8" s="5"/>
      <c r="F8" s="6"/>
      <c r="G8" s="9"/>
      <c r="H8" s="6"/>
      <c r="I8" s="7"/>
    </row>
    <row r="9" spans="4:9" ht="12.75">
      <c r="D9" s="5"/>
      <c r="F9" s="6"/>
      <c r="G9" s="9"/>
      <c r="H9" s="6"/>
      <c r="I9" s="7"/>
    </row>
    <row r="10" spans="7:9" ht="12.75">
      <c r="G10" s="9"/>
      <c r="I10" s="7"/>
    </row>
    <row r="11" spans="7:9" ht="12.75">
      <c r="G11" s="9"/>
      <c r="I11" s="7"/>
    </row>
    <row r="13" spans="7:9" ht="12.75">
      <c r="G13" s="9"/>
      <c r="I13" s="7"/>
    </row>
    <row r="14" spans="7:9" ht="12.75">
      <c r="G14" s="9"/>
      <c r="I14" s="7"/>
    </row>
    <row r="15" spans="7:9" ht="12.75">
      <c r="G15" s="9"/>
      <c r="I15" s="7"/>
    </row>
    <row r="16" spans="2:11" ht="12.75">
      <c r="B16" t="s">
        <v>323</v>
      </c>
      <c r="C16" s="5">
        <f aca="true" t="shared" si="0" ref="C16:K16">SUM(C5:C15)</f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&amp;L196&amp;CJAIL CAGIT
LEASE PAYMENT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2" ySplit="3" topLeftCell="C4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27" sqref="B27"/>
    </sheetView>
  </sheetViews>
  <sheetFormatPr defaultColWidth="9.140625" defaultRowHeight="12.75"/>
  <cols>
    <col min="2" max="2" width="22.8515625" style="0" bestFit="1" customWidth="1"/>
    <col min="3" max="3" width="11.28125" style="5" bestFit="1" customWidth="1"/>
    <col min="4" max="4" width="14.7109375" style="5" bestFit="1" customWidth="1"/>
    <col min="5" max="5" width="15.28125" style="5" bestFit="1" customWidth="1"/>
    <col min="6" max="6" width="13.140625" style="5" bestFit="1" customWidth="1"/>
    <col min="7" max="8" width="11.28125" style="5" bestFit="1" customWidth="1"/>
    <col min="9" max="9" width="13.7109375" style="5" bestFit="1" customWidth="1"/>
    <col min="10" max="10" width="11.28125" style="0" bestFit="1" customWidth="1"/>
  </cols>
  <sheetData>
    <row r="1" spans="5:10" ht="12.75">
      <c r="E1" s="5" t="s">
        <v>333</v>
      </c>
      <c r="F1" s="8" t="s">
        <v>338</v>
      </c>
      <c r="G1" s="8" t="s">
        <v>339</v>
      </c>
      <c r="H1" s="5" t="s">
        <v>336</v>
      </c>
      <c r="J1" s="8" t="s">
        <v>148</v>
      </c>
    </row>
    <row r="2" spans="1:10" ht="12.75">
      <c r="A2" t="s">
        <v>337</v>
      </c>
      <c r="C2" s="8" t="s">
        <v>393</v>
      </c>
      <c r="D2" s="5" t="s">
        <v>332</v>
      </c>
      <c r="E2" s="11" t="s">
        <v>400</v>
      </c>
      <c r="F2" s="9" t="s">
        <v>336</v>
      </c>
      <c r="G2" s="10">
        <v>39263</v>
      </c>
      <c r="H2" s="9" t="s">
        <v>394</v>
      </c>
      <c r="I2" s="8" t="s">
        <v>395</v>
      </c>
      <c r="J2" t="s">
        <v>389</v>
      </c>
    </row>
    <row r="3" spans="3:9" ht="12.75">
      <c r="C3" s="8"/>
      <c r="E3" s="6"/>
      <c r="F3" s="9"/>
      <c r="G3" s="10"/>
      <c r="H3" s="9"/>
      <c r="I3" s="8"/>
    </row>
    <row r="4" ht="12.75">
      <c r="B4" t="s">
        <v>0</v>
      </c>
    </row>
    <row r="5" spans="1:10" ht="12.75">
      <c r="A5">
        <v>11213</v>
      </c>
      <c r="B5" t="s">
        <v>447</v>
      </c>
      <c r="C5" s="5">
        <v>20000</v>
      </c>
      <c r="F5" s="5">
        <f aca="true" t="shared" si="0" ref="F5:F10">SUM(C5:E5)</f>
        <v>20000</v>
      </c>
      <c r="G5" s="5">
        <v>9720.31</v>
      </c>
      <c r="H5" s="5">
        <f aca="true" t="shared" si="1" ref="H5:H10">F5-G5</f>
        <v>10279.69</v>
      </c>
      <c r="I5" s="5">
        <v>20000</v>
      </c>
      <c r="J5" s="5">
        <v>20000</v>
      </c>
    </row>
    <row r="6" spans="1:10" ht="12.75">
      <c r="A6">
        <v>11214</v>
      </c>
      <c r="B6" t="s">
        <v>448</v>
      </c>
      <c r="C6" s="5">
        <v>5000</v>
      </c>
      <c r="F6" s="5">
        <f t="shared" si="0"/>
        <v>5000</v>
      </c>
      <c r="G6" s="5">
        <v>0</v>
      </c>
      <c r="H6" s="5">
        <f t="shared" si="1"/>
        <v>5000</v>
      </c>
      <c r="I6" s="5">
        <v>8000</v>
      </c>
      <c r="J6" s="5">
        <v>8000</v>
      </c>
    </row>
    <row r="7" spans="1:10" ht="12.75">
      <c r="A7">
        <v>17000</v>
      </c>
      <c r="B7" t="s">
        <v>152</v>
      </c>
      <c r="C7" s="5">
        <v>5400</v>
      </c>
      <c r="F7" s="5">
        <f t="shared" si="0"/>
        <v>5400</v>
      </c>
      <c r="G7" s="5">
        <v>39.6</v>
      </c>
      <c r="H7" s="5">
        <f t="shared" si="1"/>
        <v>5360.4</v>
      </c>
      <c r="I7" s="5">
        <v>6000</v>
      </c>
      <c r="J7" s="5">
        <v>6000</v>
      </c>
    </row>
    <row r="8" spans="1:10" ht="12.75">
      <c r="A8">
        <v>17100</v>
      </c>
      <c r="B8" t="s">
        <v>114</v>
      </c>
      <c r="C8" s="5">
        <v>2070</v>
      </c>
      <c r="F8" s="5">
        <f t="shared" si="0"/>
        <v>2070</v>
      </c>
      <c r="G8" s="5">
        <v>743.56</v>
      </c>
      <c r="H8" s="5">
        <f t="shared" si="1"/>
        <v>1326.44</v>
      </c>
      <c r="I8" s="5">
        <v>2142</v>
      </c>
      <c r="J8" s="5">
        <v>2142</v>
      </c>
    </row>
    <row r="9" spans="1:10" ht="12.75">
      <c r="A9">
        <v>17200</v>
      </c>
      <c r="B9" t="s">
        <v>115</v>
      </c>
      <c r="C9" s="5">
        <v>1125</v>
      </c>
      <c r="F9" s="5">
        <f t="shared" si="0"/>
        <v>1125</v>
      </c>
      <c r="G9" s="5">
        <v>53.15</v>
      </c>
      <c r="H9" s="5">
        <f t="shared" si="1"/>
        <v>1071.85</v>
      </c>
      <c r="I9" s="5">
        <v>250</v>
      </c>
      <c r="J9" s="5">
        <v>250</v>
      </c>
    </row>
    <row r="10" spans="1:10" ht="12.75">
      <c r="A10">
        <v>17300</v>
      </c>
      <c r="B10" t="s">
        <v>116</v>
      </c>
      <c r="C10" s="5">
        <v>420</v>
      </c>
      <c r="D10" s="5">
        <v>28.61</v>
      </c>
      <c r="F10" s="5">
        <f t="shared" si="0"/>
        <v>448.61</v>
      </c>
      <c r="G10" s="5">
        <v>150.85</v>
      </c>
      <c r="H10" s="5">
        <f t="shared" si="1"/>
        <v>297.76</v>
      </c>
      <c r="I10" s="5">
        <v>350</v>
      </c>
      <c r="J10" s="5">
        <v>350</v>
      </c>
    </row>
    <row r="11" ht="12.75">
      <c r="J11" s="5"/>
    </row>
    <row r="12" spans="2:10" ht="12.75">
      <c r="B12" t="s">
        <v>3</v>
      </c>
      <c r="J12" s="5"/>
    </row>
    <row r="13" spans="1:10" ht="12.75">
      <c r="A13">
        <v>21100</v>
      </c>
      <c r="B13" t="s">
        <v>4</v>
      </c>
      <c r="C13" s="5">
        <v>2500</v>
      </c>
      <c r="F13" s="5">
        <f>SUM(C13:E13)</f>
        <v>2500</v>
      </c>
      <c r="G13" s="5">
        <v>1007.5</v>
      </c>
      <c r="H13" s="5">
        <f>F13-G13</f>
        <v>1492.5</v>
      </c>
      <c r="I13" s="5">
        <v>2250</v>
      </c>
      <c r="J13" s="5">
        <v>2250</v>
      </c>
    </row>
    <row r="14" spans="1:10" ht="12.75">
      <c r="A14">
        <v>22103</v>
      </c>
      <c r="B14" t="s">
        <v>292</v>
      </c>
      <c r="C14" s="5">
        <v>250</v>
      </c>
      <c r="F14" s="5">
        <f>SUM(C14:E14)</f>
        <v>250</v>
      </c>
      <c r="G14" s="5">
        <v>0</v>
      </c>
      <c r="H14" s="5">
        <f>F14-G14</f>
        <v>250</v>
      </c>
      <c r="I14" s="5">
        <v>125</v>
      </c>
      <c r="J14" s="5">
        <v>125</v>
      </c>
    </row>
    <row r="15" ht="12.75">
      <c r="J15" s="5"/>
    </row>
    <row r="16" spans="2:10" ht="12.75">
      <c r="B16" t="s">
        <v>5</v>
      </c>
      <c r="J16" s="5"/>
    </row>
    <row r="17" spans="1:10" ht="12.75">
      <c r="A17">
        <v>30305</v>
      </c>
      <c r="B17" t="s">
        <v>383</v>
      </c>
      <c r="C17" s="5">
        <v>7200</v>
      </c>
      <c r="F17" s="5">
        <f>SUM(C17:E17)</f>
        <v>7200</v>
      </c>
      <c r="G17" s="5">
        <v>1800</v>
      </c>
      <c r="H17" s="5">
        <f>F17-G17</f>
        <v>5400</v>
      </c>
      <c r="I17" s="5">
        <v>7200</v>
      </c>
      <c r="J17" s="5">
        <v>7200</v>
      </c>
    </row>
    <row r="18" spans="1:10" ht="12.75">
      <c r="A18">
        <v>30306</v>
      </c>
      <c r="B18" t="s">
        <v>384</v>
      </c>
      <c r="C18" s="5">
        <v>4500</v>
      </c>
      <c r="D18" s="5">
        <v>190.53</v>
      </c>
      <c r="F18" s="5">
        <f>SUM(C18:E18)</f>
        <v>4690.53</v>
      </c>
      <c r="G18" s="5">
        <v>1514.31</v>
      </c>
      <c r="H18" s="5">
        <f>F18-G18</f>
        <v>3176.22</v>
      </c>
      <c r="I18" s="5">
        <v>4000</v>
      </c>
      <c r="J18" s="5">
        <v>4000</v>
      </c>
    </row>
    <row r="19" spans="1:10" ht="12.75">
      <c r="A19">
        <v>30308</v>
      </c>
      <c r="B19" t="s">
        <v>385</v>
      </c>
      <c r="C19" s="5">
        <v>3000</v>
      </c>
      <c r="F19" s="5">
        <f>SUM(C19:E19)</f>
        <v>3000</v>
      </c>
      <c r="G19" s="5">
        <v>0</v>
      </c>
      <c r="H19" s="5">
        <f>F19-G19</f>
        <v>3000</v>
      </c>
      <c r="I19" s="5">
        <v>3000</v>
      </c>
      <c r="J19" s="5">
        <v>3000</v>
      </c>
    </row>
    <row r="20" spans="1:10" ht="12.75">
      <c r="A20">
        <v>32200</v>
      </c>
      <c r="B20" t="s">
        <v>46</v>
      </c>
      <c r="C20" s="5">
        <v>400</v>
      </c>
      <c r="F20" s="5">
        <f>SUM(C20:E20)</f>
        <v>400</v>
      </c>
      <c r="G20" s="5">
        <v>123.47</v>
      </c>
      <c r="H20" s="5">
        <f>F20-G20</f>
        <v>276.53</v>
      </c>
      <c r="I20" s="5">
        <v>300</v>
      </c>
      <c r="J20" s="5">
        <v>300</v>
      </c>
    </row>
    <row r="21" spans="1:10" ht="12.75">
      <c r="A21">
        <v>32301</v>
      </c>
      <c r="B21" t="s">
        <v>59</v>
      </c>
      <c r="C21" s="5">
        <v>250</v>
      </c>
      <c r="F21" s="5">
        <f>SUM(C21:E21)</f>
        <v>250</v>
      </c>
      <c r="G21" s="5">
        <v>63.2</v>
      </c>
      <c r="H21" s="5">
        <f>F21-G21</f>
        <v>186.8</v>
      </c>
      <c r="I21" s="5">
        <v>200</v>
      </c>
      <c r="J21" s="5">
        <v>200</v>
      </c>
    </row>
    <row r="23" spans="2:10" ht="12.75">
      <c r="B23" s="1" t="s">
        <v>323</v>
      </c>
      <c r="C23" s="5">
        <f>SUM(C5:C22)</f>
        <v>52115</v>
      </c>
      <c r="D23" s="5">
        <f>SUM(D5:D22)</f>
        <v>219.14</v>
      </c>
      <c r="E23" s="5">
        <v>0</v>
      </c>
      <c r="F23" s="5">
        <f>SUM(F5:F22)</f>
        <v>52334.14</v>
      </c>
      <c r="G23" s="5">
        <f>SUM(G5:G22)</f>
        <v>15215.949999999999</v>
      </c>
      <c r="H23" s="5">
        <f>SUM(H5:H22)</f>
        <v>37118.189999999995</v>
      </c>
      <c r="I23" s="5">
        <f>SUM(I5:I22)</f>
        <v>53817</v>
      </c>
      <c r="J23" s="5">
        <f>SUM(J5:J22)</f>
        <v>53817</v>
      </c>
    </row>
    <row r="25" ht="12.75">
      <c r="B25" t="s">
        <v>521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&amp;L219&amp;CCLAY CITY LICENSE BRANCH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40"/>
  <sheetViews>
    <sheetView tabSelected="1" workbookViewId="0" topLeftCell="A1">
      <selection activeCell="B1321" sqref="B1321"/>
    </sheetView>
  </sheetViews>
  <sheetFormatPr defaultColWidth="9.140625" defaultRowHeight="12.75"/>
  <cols>
    <col min="1" max="1" width="10.00390625" style="0" bestFit="1" customWidth="1"/>
    <col min="2" max="2" width="28.28125" style="0" customWidth="1"/>
    <col min="3" max="3" width="17.7109375" style="5" bestFit="1" customWidth="1"/>
    <col min="4" max="4" width="16.7109375" style="5" customWidth="1"/>
    <col min="5" max="5" width="14.00390625" style="5" bestFit="1" customWidth="1"/>
    <col min="14" max="14" width="15.8515625" style="0" bestFit="1" customWidth="1"/>
    <col min="15" max="15" width="11.421875" style="0" bestFit="1" customWidth="1"/>
    <col min="16" max="16" width="11.421875" style="0" customWidth="1"/>
    <col min="17" max="17" width="19.00390625" style="0" bestFit="1" customWidth="1"/>
    <col min="18" max="18" width="12.421875" style="0" bestFit="1" customWidth="1"/>
    <col min="19" max="19" width="13.140625" style="0" bestFit="1" customWidth="1"/>
  </cols>
  <sheetData>
    <row r="1" ht="12.75">
      <c r="A1" t="s">
        <v>670</v>
      </c>
    </row>
    <row r="2" ht="12.75">
      <c r="A2" t="s">
        <v>671</v>
      </c>
    </row>
    <row r="3" ht="12.75">
      <c r="A3" t="s">
        <v>672</v>
      </c>
    </row>
    <row r="5" ht="12.75">
      <c r="A5" t="s">
        <v>673</v>
      </c>
    </row>
    <row r="6" ht="12.75">
      <c r="A6" t="s">
        <v>674</v>
      </c>
    </row>
    <row r="7" ht="12.75">
      <c r="A7" t="s">
        <v>675</v>
      </c>
    </row>
    <row r="8" ht="12.75">
      <c r="A8" t="s">
        <v>676</v>
      </c>
    </row>
    <row r="10" ht="12.75">
      <c r="D10" s="8"/>
    </row>
    <row r="11" spans="3:4" ht="12.75">
      <c r="C11" s="8" t="s">
        <v>395</v>
      </c>
      <c r="D11" s="8" t="s">
        <v>390</v>
      </c>
    </row>
    <row r="12" ht="12.75">
      <c r="B12" s="1" t="s">
        <v>1</v>
      </c>
    </row>
    <row r="13" spans="1:4" ht="12.75">
      <c r="A13">
        <v>11000</v>
      </c>
      <c r="B13" t="s">
        <v>470</v>
      </c>
      <c r="C13" s="5">
        <v>30643</v>
      </c>
      <c r="D13" s="5">
        <v>33558</v>
      </c>
    </row>
    <row r="14" spans="1:5" ht="12.75">
      <c r="A14">
        <v>11200</v>
      </c>
      <c r="B14" t="s">
        <v>471</v>
      </c>
      <c r="C14" s="8">
        <v>51397</v>
      </c>
      <c r="D14" s="5">
        <v>51900</v>
      </c>
      <c r="E14" s="8" t="s">
        <v>535</v>
      </c>
    </row>
    <row r="15" spans="1:5" ht="12.75">
      <c r="A15">
        <v>11300</v>
      </c>
      <c r="B15" t="s">
        <v>25</v>
      </c>
      <c r="C15" s="5">
        <v>149865</v>
      </c>
      <c r="D15" s="5">
        <v>151500</v>
      </c>
      <c r="E15" s="8" t="s">
        <v>536</v>
      </c>
    </row>
    <row r="16" ht="12.75">
      <c r="E16" s="8"/>
    </row>
    <row r="17" ht="12.75">
      <c r="B17" t="s">
        <v>3</v>
      </c>
    </row>
    <row r="18" spans="1:4" ht="12.75">
      <c r="A18">
        <v>21100</v>
      </c>
      <c r="B18" t="s">
        <v>3</v>
      </c>
      <c r="C18" s="5">
        <v>17500</v>
      </c>
      <c r="D18" s="5">
        <v>17500</v>
      </c>
    </row>
    <row r="20" ht="12.75">
      <c r="B20" t="s">
        <v>5</v>
      </c>
    </row>
    <row r="21" spans="1:4" ht="12.75">
      <c r="A21">
        <v>32400</v>
      </c>
      <c r="B21" t="s">
        <v>6</v>
      </c>
      <c r="C21" s="5">
        <v>200</v>
      </c>
      <c r="D21" s="5">
        <v>200</v>
      </c>
    </row>
    <row r="22" spans="1:4" ht="12.75">
      <c r="A22">
        <v>32601</v>
      </c>
      <c r="B22" t="s">
        <v>472</v>
      </c>
      <c r="C22" s="5">
        <v>500</v>
      </c>
      <c r="D22" s="5">
        <v>500</v>
      </c>
    </row>
    <row r="23" spans="1:2" ht="12.75">
      <c r="A23">
        <v>36400</v>
      </c>
      <c r="B23" t="s">
        <v>7</v>
      </c>
    </row>
    <row r="24" spans="1:4" ht="12.75">
      <c r="A24">
        <v>39102</v>
      </c>
      <c r="B24" t="s">
        <v>8</v>
      </c>
      <c r="C24" s="5">
        <v>250</v>
      </c>
      <c r="D24" s="5">
        <v>250</v>
      </c>
    </row>
    <row r="26" ht="12.75">
      <c r="B26" t="s">
        <v>9</v>
      </c>
    </row>
    <row r="27" spans="1:4" ht="12.75">
      <c r="A27">
        <v>45000</v>
      </c>
      <c r="B27" t="s">
        <v>133</v>
      </c>
      <c r="C27" s="5">
        <v>1500</v>
      </c>
      <c r="D27" s="5">
        <v>1500</v>
      </c>
    </row>
    <row r="28" spans="2:4" ht="12.75">
      <c r="B28" t="s">
        <v>503</v>
      </c>
      <c r="C28" s="5">
        <v>3500</v>
      </c>
      <c r="D28" s="5">
        <v>0</v>
      </c>
    </row>
    <row r="30" spans="2:4" ht="12.75">
      <c r="B30" t="s">
        <v>16</v>
      </c>
      <c r="C30" s="5">
        <f>SUM(C13:C28)</f>
        <v>255355</v>
      </c>
      <c r="D30" s="5">
        <f>SUM(D13:D29)</f>
        <v>256908</v>
      </c>
    </row>
    <row r="32" ht="12.75">
      <c r="B32" t="s">
        <v>504</v>
      </c>
    </row>
    <row r="33" ht="12.75">
      <c r="A33" t="s">
        <v>558</v>
      </c>
    </row>
    <row r="35" ht="12.75">
      <c r="A35" t="s">
        <v>559</v>
      </c>
    </row>
    <row r="37" spans="1:5" ht="12.75">
      <c r="A37" t="s">
        <v>337</v>
      </c>
      <c r="C37" s="8" t="s">
        <v>395</v>
      </c>
      <c r="D37" s="8" t="s">
        <v>390</v>
      </c>
      <c r="E37" s="8"/>
    </row>
    <row r="38" ht="12.75">
      <c r="B38" s="1" t="s">
        <v>10</v>
      </c>
    </row>
    <row r="39" ht="12.75">
      <c r="B39" t="s">
        <v>0</v>
      </c>
    </row>
    <row r="40" spans="1:4" ht="12.75">
      <c r="A40">
        <v>11000</v>
      </c>
      <c r="B40" t="s">
        <v>335</v>
      </c>
      <c r="C40" s="5">
        <v>33275</v>
      </c>
      <c r="D40" s="5">
        <v>33874</v>
      </c>
    </row>
    <row r="41" spans="1:4" ht="12.75">
      <c r="A41">
        <v>11200</v>
      </c>
      <c r="B41" t="s">
        <v>11</v>
      </c>
      <c r="C41" s="5">
        <v>27885</v>
      </c>
      <c r="D41" s="5">
        <v>26350</v>
      </c>
    </row>
    <row r="42" spans="1:4" ht="12.75">
      <c r="A42">
        <v>11300</v>
      </c>
      <c r="B42" t="s">
        <v>2</v>
      </c>
      <c r="C42" s="5">
        <v>106700</v>
      </c>
      <c r="D42" s="5">
        <v>101000</v>
      </c>
    </row>
    <row r="43" spans="1:4" ht="12.75">
      <c r="A43">
        <v>11400</v>
      </c>
      <c r="B43" t="s">
        <v>12</v>
      </c>
      <c r="C43" s="5">
        <v>0</v>
      </c>
      <c r="D43" s="5">
        <v>0</v>
      </c>
    </row>
    <row r="44" ht="12.75">
      <c r="E44" s="8"/>
    </row>
    <row r="46" ht="12.75">
      <c r="B46" t="s">
        <v>3</v>
      </c>
    </row>
    <row r="47" spans="1:4" ht="12.75">
      <c r="A47">
        <v>21100</v>
      </c>
      <c r="B47" t="s">
        <v>4</v>
      </c>
      <c r="C47" s="5">
        <v>12000</v>
      </c>
      <c r="D47" s="5">
        <v>12000</v>
      </c>
    </row>
    <row r="49" ht="12.75">
      <c r="B49" t="s">
        <v>5</v>
      </c>
    </row>
    <row r="50" spans="1:4" ht="12.75">
      <c r="A50">
        <v>32400</v>
      </c>
      <c r="B50" t="s">
        <v>6</v>
      </c>
      <c r="C50" s="5">
        <v>200</v>
      </c>
      <c r="D50" s="5">
        <v>200</v>
      </c>
    </row>
    <row r="51" spans="1:4" ht="12.75">
      <c r="A51">
        <v>32601</v>
      </c>
      <c r="B51" t="s">
        <v>13</v>
      </c>
      <c r="C51" s="5">
        <v>1000</v>
      </c>
      <c r="D51" s="5">
        <v>1000</v>
      </c>
    </row>
    <row r="52" spans="1:4" ht="12.75">
      <c r="A52">
        <v>32701</v>
      </c>
      <c r="B52" t="s">
        <v>363</v>
      </c>
      <c r="C52" s="5">
        <v>500</v>
      </c>
      <c r="D52" s="5">
        <v>500</v>
      </c>
    </row>
    <row r="53" spans="1:4" ht="12.75">
      <c r="A53">
        <v>32800</v>
      </c>
      <c r="B53" t="s">
        <v>15</v>
      </c>
      <c r="C53" s="5">
        <v>0</v>
      </c>
      <c r="D53" s="5">
        <v>0</v>
      </c>
    </row>
    <row r="54" spans="1:4" ht="12.75">
      <c r="A54">
        <v>36100</v>
      </c>
      <c r="B54" t="s">
        <v>131</v>
      </c>
      <c r="C54" s="5">
        <v>25000</v>
      </c>
      <c r="D54" s="5">
        <v>25000</v>
      </c>
    </row>
    <row r="55" spans="1:4" ht="12.75">
      <c r="A55">
        <v>36201</v>
      </c>
      <c r="B55" t="s">
        <v>313</v>
      </c>
      <c r="C55" s="5">
        <v>0</v>
      </c>
      <c r="D55" s="5">
        <v>0</v>
      </c>
    </row>
    <row r="56" spans="1:4" ht="12.75">
      <c r="A56">
        <v>36400</v>
      </c>
      <c r="B56" t="s">
        <v>7</v>
      </c>
      <c r="C56" s="5">
        <v>0</v>
      </c>
      <c r="D56" s="5">
        <v>0</v>
      </c>
    </row>
    <row r="57" spans="1:4" ht="12.75">
      <c r="A57">
        <v>39100</v>
      </c>
      <c r="B57" t="s">
        <v>17</v>
      </c>
      <c r="C57" s="5">
        <v>465</v>
      </c>
      <c r="D57" s="5">
        <v>465</v>
      </c>
    </row>
    <row r="58" spans="2:4" ht="12.75">
      <c r="B58" t="s">
        <v>475</v>
      </c>
      <c r="C58" s="5">
        <v>1560</v>
      </c>
      <c r="D58" s="5">
        <v>1560</v>
      </c>
    </row>
    <row r="59" spans="1:2" ht="12.75">
      <c r="A59">
        <v>40500</v>
      </c>
      <c r="B59" t="s">
        <v>364</v>
      </c>
    </row>
    <row r="61" spans="2:4" ht="12.75">
      <c r="B61" t="s">
        <v>16</v>
      </c>
      <c r="C61" s="5">
        <f>SUM(C40:C60)</f>
        <v>208585</v>
      </c>
      <c r="D61" s="5">
        <f>SUM(D40:D60)</f>
        <v>201949</v>
      </c>
    </row>
    <row r="63" spans="1:2" ht="12.75">
      <c r="A63" t="s">
        <v>560</v>
      </c>
      <c r="B63" t="s">
        <v>501</v>
      </c>
    </row>
    <row r="65" ht="12.75">
      <c r="A65" t="s">
        <v>563</v>
      </c>
    </row>
    <row r="67" spans="1:5" ht="12.75">
      <c r="A67" t="s">
        <v>337</v>
      </c>
      <c r="C67" s="8" t="s">
        <v>395</v>
      </c>
      <c r="D67" s="8" t="s">
        <v>390</v>
      </c>
      <c r="E67" s="8"/>
    </row>
    <row r="68" ht="12.75">
      <c r="B68" s="1" t="s">
        <v>18</v>
      </c>
    </row>
    <row r="69" ht="12.75">
      <c r="B69" t="s">
        <v>0</v>
      </c>
    </row>
    <row r="70" spans="1:4" ht="12.75">
      <c r="A70">
        <v>11000</v>
      </c>
      <c r="B70" t="s">
        <v>19</v>
      </c>
      <c r="C70" s="5">
        <v>32285</v>
      </c>
      <c r="D70" s="5">
        <v>33086</v>
      </c>
    </row>
    <row r="71" spans="1:4" ht="12.75">
      <c r="A71">
        <v>11200</v>
      </c>
      <c r="B71" t="s">
        <v>11</v>
      </c>
      <c r="C71" s="5">
        <v>27115</v>
      </c>
      <c r="D71" s="5">
        <v>25650</v>
      </c>
    </row>
    <row r="72" spans="1:5" ht="12.75">
      <c r="A72">
        <v>11300</v>
      </c>
      <c r="B72" t="s">
        <v>2</v>
      </c>
      <c r="C72" s="5">
        <v>52800</v>
      </c>
      <c r="D72" s="5">
        <v>50000</v>
      </c>
      <c r="E72" s="8" t="s">
        <v>539</v>
      </c>
    </row>
    <row r="73" spans="1:5" ht="12.75">
      <c r="A73">
        <v>11400</v>
      </c>
      <c r="B73" t="s">
        <v>12</v>
      </c>
      <c r="C73" s="5">
        <v>9000</v>
      </c>
      <c r="D73" s="5">
        <v>7000</v>
      </c>
      <c r="E73" s="8" t="s">
        <v>533</v>
      </c>
    </row>
    <row r="74" ht="12.75">
      <c r="E74" s="8"/>
    </row>
    <row r="76" ht="12.75">
      <c r="B76" t="s">
        <v>3</v>
      </c>
    </row>
    <row r="77" spans="1:4" ht="12.75">
      <c r="A77">
        <v>21100</v>
      </c>
      <c r="B77" t="s">
        <v>4</v>
      </c>
      <c r="C77" s="5">
        <v>4000</v>
      </c>
      <c r="D77" s="5">
        <v>4000</v>
      </c>
    </row>
    <row r="78" spans="1:4" ht="12.75">
      <c r="A78">
        <v>22000</v>
      </c>
      <c r="B78" t="s">
        <v>20</v>
      </c>
      <c r="C78" s="5">
        <v>20000</v>
      </c>
      <c r="D78" s="5">
        <v>10000</v>
      </c>
    </row>
    <row r="80" ht="12.75">
      <c r="B80" t="s">
        <v>5</v>
      </c>
    </row>
    <row r="81" spans="1:4" ht="12.75">
      <c r="A81">
        <v>32400</v>
      </c>
      <c r="B81" t="s">
        <v>6</v>
      </c>
      <c r="C81" s="5">
        <v>100</v>
      </c>
      <c r="D81" s="5">
        <v>100</v>
      </c>
    </row>
    <row r="82" spans="1:4" ht="12.75">
      <c r="A82">
        <v>32601</v>
      </c>
      <c r="B82" t="s">
        <v>13</v>
      </c>
      <c r="C82" s="5">
        <v>500</v>
      </c>
      <c r="D82" s="5">
        <v>500</v>
      </c>
    </row>
    <row r="83" spans="1:4" ht="12.75">
      <c r="A83">
        <v>36101</v>
      </c>
      <c r="B83" t="s">
        <v>21</v>
      </c>
      <c r="C83" s="5">
        <v>200</v>
      </c>
      <c r="D83" s="5">
        <v>200</v>
      </c>
    </row>
    <row r="84" spans="1:4" ht="12.75">
      <c r="A84">
        <v>39101</v>
      </c>
      <c r="B84" t="s">
        <v>22</v>
      </c>
      <c r="C84" s="5">
        <v>300</v>
      </c>
      <c r="D84" s="5">
        <v>300</v>
      </c>
    </row>
    <row r="86" spans="2:4" ht="12.75">
      <c r="B86" t="s">
        <v>16</v>
      </c>
      <c r="C86" s="5">
        <f>SUM(C70:C85)</f>
        <v>146300</v>
      </c>
      <c r="D86" s="5">
        <f>SUM(D70:D85)</f>
        <v>130836</v>
      </c>
    </row>
    <row r="88" spans="1:2" ht="12.75">
      <c r="A88" t="s">
        <v>561</v>
      </c>
      <c r="B88" t="s">
        <v>513</v>
      </c>
    </row>
    <row r="90" ht="12.75">
      <c r="A90" t="s">
        <v>562</v>
      </c>
    </row>
    <row r="93" spans="1:5" ht="12.75">
      <c r="A93" t="s">
        <v>337</v>
      </c>
      <c r="C93" s="8" t="s">
        <v>395</v>
      </c>
      <c r="D93" s="8" t="s">
        <v>390</v>
      </c>
      <c r="E93" s="8"/>
    </row>
    <row r="94" ht="12.75">
      <c r="B94" s="1" t="s">
        <v>23</v>
      </c>
    </row>
    <row r="95" ht="12.75">
      <c r="B95" t="s">
        <v>0</v>
      </c>
    </row>
    <row r="96" spans="1:4" ht="12.75">
      <c r="A96">
        <v>11000</v>
      </c>
      <c r="B96" t="s">
        <v>24</v>
      </c>
      <c r="C96" s="5">
        <v>31845</v>
      </c>
      <c r="D96" s="5">
        <v>32314</v>
      </c>
    </row>
    <row r="97" spans="1:4" ht="12.75">
      <c r="A97">
        <v>11200</v>
      </c>
      <c r="B97" t="s">
        <v>11</v>
      </c>
      <c r="C97" s="5">
        <v>26785</v>
      </c>
      <c r="D97" s="5">
        <v>25350</v>
      </c>
    </row>
    <row r="98" spans="1:4" ht="12.75">
      <c r="A98">
        <v>11300</v>
      </c>
      <c r="B98" t="s">
        <v>25</v>
      </c>
      <c r="C98" s="5">
        <v>26685</v>
      </c>
      <c r="D98" s="5">
        <v>25250</v>
      </c>
    </row>
    <row r="99" ht="12.75">
      <c r="E99" s="8"/>
    </row>
    <row r="101" ht="12.75">
      <c r="B101" t="s">
        <v>3</v>
      </c>
    </row>
    <row r="102" spans="1:4" ht="12.75">
      <c r="A102">
        <v>21100</v>
      </c>
      <c r="B102" t="s">
        <v>4</v>
      </c>
      <c r="C102" s="5">
        <v>550</v>
      </c>
      <c r="D102" s="5">
        <v>550</v>
      </c>
    </row>
    <row r="103" spans="1:4" ht="12.75">
      <c r="A103">
        <v>21300</v>
      </c>
      <c r="B103" t="s">
        <v>26</v>
      </c>
      <c r="C103" s="5">
        <v>350</v>
      </c>
      <c r="D103" s="5">
        <v>350</v>
      </c>
    </row>
    <row r="104" spans="1:4" ht="12.75">
      <c r="A104">
        <v>22400</v>
      </c>
      <c r="B104" t="s">
        <v>27</v>
      </c>
      <c r="C104" s="5">
        <v>550</v>
      </c>
      <c r="D104" s="5">
        <v>550</v>
      </c>
    </row>
    <row r="106" ht="12.75">
      <c r="B106" t="s">
        <v>5</v>
      </c>
    </row>
    <row r="107" spans="1:4" ht="12.75">
      <c r="A107">
        <v>32400</v>
      </c>
      <c r="B107" t="s">
        <v>6</v>
      </c>
      <c r="C107" s="5">
        <v>200</v>
      </c>
      <c r="D107" s="5">
        <v>200</v>
      </c>
    </row>
    <row r="108" spans="1:4" ht="12.75">
      <c r="A108">
        <v>32601</v>
      </c>
      <c r="B108" t="s">
        <v>28</v>
      </c>
      <c r="C108" s="5">
        <v>500</v>
      </c>
      <c r="D108" s="5">
        <v>500</v>
      </c>
    </row>
    <row r="109" spans="1:4" ht="12.75">
      <c r="A109">
        <v>32801</v>
      </c>
      <c r="B109" t="s">
        <v>29</v>
      </c>
      <c r="C109" s="5">
        <v>500</v>
      </c>
      <c r="D109" s="5">
        <v>500</v>
      </c>
    </row>
    <row r="110" spans="1:4" ht="12.75">
      <c r="A110">
        <v>32900</v>
      </c>
      <c r="B110" t="s">
        <v>514</v>
      </c>
      <c r="C110" s="5">
        <v>10000</v>
      </c>
      <c r="D110" s="5">
        <v>10000</v>
      </c>
    </row>
    <row r="111" spans="1:4" ht="12.75">
      <c r="A111">
        <v>31200</v>
      </c>
      <c r="B111" t="s">
        <v>30</v>
      </c>
      <c r="C111" s="5">
        <v>250</v>
      </c>
      <c r="D111" s="5">
        <v>250</v>
      </c>
    </row>
    <row r="113" spans="2:4" ht="12.75">
      <c r="B113" t="s">
        <v>16</v>
      </c>
      <c r="C113" s="5">
        <f>SUM(C96:C112)</f>
        <v>98215</v>
      </c>
      <c r="D113" s="5">
        <f>SUM(D96:D112)</f>
        <v>95814</v>
      </c>
    </row>
    <row r="115" ht="12.75">
      <c r="A115" t="s">
        <v>564</v>
      </c>
    </row>
    <row r="117" ht="12.75">
      <c r="A117" t="s">
        <v>565</v>
      </c>
    </row>
    <row r="118" ht="11.25" customHeight="1"/>
    <row r="120" spans="1:4" ht="12.75">
      <c r="A120" t="s">
        <v>337</v>
      </c>
      <c r="C120" s="8" t="s">
        <v>395</v>
      </c>
      <c r="D120" s="8" t="s">
        <v>390</v>
      </c>
    </row>
    <row r="121" ht="12.75">
      <c r="B121" s="1" t="s">
        <v>31</v>
      </c>
    </row>
    <row r="122" ht="12.75">
      <c r="B122" t="s">
        <v>0</v>
      </c>
    </row>
    <row r="123" spans="1:4" ht="12.75">
      <c r="A123">
        <v>11000</v>
      </c>
      <c r="B123" t="s">
        <v>32</v>
      </c>
      <c r="C123" s="5">
        <v>71936</v>
      </c>
      <c r="D123" s="5">
        <v>70000</v>
      </c>
    </row>
    <row r="124" spans="2:4" ht="12.75">
      <c r="B124" t="s">
        <v>525</v>
      </c>
      <c r="D124" s="5">
        <v>369506</v>
      </c>
    </row>
    <row r="125" spans="1:5" ht="12.75">
      <c r="A125">
        <v>11104</v>
      </c>
      <c r="B125" t="s">
        <v>33</v>
      </c>
      <c r="C125" s="5">
        <v>45000</v>
      </c>
      <c r="D125" s="5">
        <v>0</v>
      </c>
      <c r="E125" s="8" t="s">
        <v>526</v>
      </c>
    </row>
    <row r="126" spans="1:5" ht="12.75">
      <c r="A126">
        <v>11300</v>
      </c>
      <c r="B126" t="s">
        <v>2</v>
      </c>
      <c r="C126" s="5">
        <v>380000</v>
      </c>
      <c r="D126" s="5">
        <v>0</v>
      </c>
      <c r="E126" s="8" t="s">
        <v>522</v>
      </c>
    </row>
    <row r="127" spans="1:5" ht="12.75">
      <c r="A127">
        <v>11401</v>
      </c>
      <c r="B127" t="s">
        <v>34</v>
      </c>
      <c r="C127" s="5">
        <v>40000</v>
      </c>
      <c r="D127" s="5">
        <v>0</v>
      </c>
      <c r="E127" s="8" t="s">
        <v>526</v>
      </c>
    </row>
    <row r="128" spans="1:4" ht="12.75">
      <c r="A128">
        <v>11600</v>
      </c>
      <c r="B128" t="s">
        <v>29</v>
      </c>
      <c r="C128" s="5">
        <v>0</v>
      </c>
      <c r="D128" s="5">
        <v>0</v>
      </c>
    </row>
    <row r="129" spans="1:5" ht="12.75">
      <c r="A129">
        <v>11700</v>
      </c>
      <c r="B129" t="s">
        <v>35</v>
      </c>
      <c r="C129" s="5">
        <v>80000</v>
      </c>
      <c r="D129" s="5">
        <v>0</v>
      </c>
      <c r="E129" s="8" t="s">
        <v>527</v>
      </c>
    </row>
    <row r="130" spans="1:4" ht="12.75">
      <c r="A130">
        <v>12000</v>
      </c>
      <c r="B130" t="s">
        <v>36</v>
      </c>
      <c r="C130" s="5">
        <v>2200</v>
      </c>
      <c r="D130" s="5">
        <v>2200</v>
      </c>
    </row>
    <row r="131" spans="1:5" ht="12.75">
      <c r="A131" t="s">
        <v>524</v>
      </c>
      <c r="B131" t="s">
        <v>12</v>
      </c>
      <c r="C131" s="5">
        <v>20000</v>
      </c>
      <c r="D131" s="5">
        <v>18720</v>
      </c>
      <c r="E131" s="8" t="s">
        <v>523</v>
      </c>
    </row>
    <row r="132" spans="1:5" ht="12.75">
      <c r="A132">
        <v>12400</v>
      </c>
      <c r="B132" t="s">
        <v>37</v>
      </c>
      <c r="C132" s="5">
        <v>16000</v>
      </c>
      <c r="D132" s="5">
        <v>14040</v>
      </c>
      <c r="E132" t="s">
        <v>523</v>
      </c>
    </row>
    <row r="133" spans="1:4" ht="12.75">
      <c r="A133">
        <v>12500</v>
      </c>
      <c r="B133" t="s">
        <v>38</v>
      </c>
      <c r="C133" s="5">
        <v>30000</v>
      </c>
      <c r="D133" s="5">
        <v>25000</v>
      </c>
    </row>
    <row r="134" spans="1:4" ht="12.75">
      <c r="A134">
        <v>12700</v>
      </c>
      <c r="B134" t="s">
        <v>39</v>
      </c>
      <c r="C134" s="5">
        <v>15000</v>
      </c>
      <c r="D134" s="5">
        <v>15000</v>
      </c>
    </row>
    <row r="135" spans="1:4" ht="12.75">
      <c r="A135">
        <v>15000</v>
      </c>
      <c r="B135" t="s">
        <v>40</v>
      </c>
      <c r="C135" s="5">
        <v>68000</v>
      </c>
      <c r="D135" s="5">
        <v>68000</v>
      </c>
    </row>
    <row r="136" spans="2:5" ht="12.75">
      <c r="B136" t="s">
        <v>379</v>
      </c>
      <c r="C136" s="5">
        <v>15000</v>
      </c>
      <c r="D136" s="5">
        <v>0</v>
      </c>
      <c r="E136" s="8"/>
    </row>
    <row r="139" ht="12.75">
      <c r="B139" t="s">
        <v>3</v>
      </c>
    </row>
    <row r="140" spans="1:4" ht="12.75">
      <c r="A140">
        <v>21100</v>
      </c>
      <c r="B140" t="s">
        <v>4</v>
      </c>
      <c r="C140" s="5">
        <v>15000</v>
      </c>
      <c r="D140" s="5">
        <v>15000</v>
      </c>
    </row>
    <row r="141" spans="2:4" ht="12.75">
      <c r="B141" t="s">
        <v>380</v>
      </c>
      <c r="C141" s="5">
        <v>2500</v>
      </c>
      <c r="D141" s="5">
        <v>2500</v>
      </c>
    </row>
    <row r="142" spans="1:3" ht="12.75">
      <c r="A142">
        <v>21301</v>
      </c>
      <c r="B142" t="s">
        <v>41</v>
      </c>
      <c r="C142" s="5">
        <v>0</v>
      </c>
    </row>
    <row r="143" spans="1:4" ht="12.75">
      <c r="A143">
        <v>22200</v>
      </c>
      <c r="B143" t="s">
        <v>42</v>
      </c>
      <c r="C143" s="5">
        <v>250</v>
      </c>
      <c r="D143" s="5">
        <v>250</v>
      </c>
    </row>
    <row r="144" spans="1:4" ht="12.75">
      <c r="A144">
        <v>22300</v>
      </c>
      <c r="B144" t="s">
        <v>43</v>
      </c>
      <c r="C144" s="5">
        <v>500</v>
      </c>
      <c r="D144" s="5">
        <v>500</v>
      </c>
    </row>
    <row r="145" spans="1:4" ht="12.75">
      <c r="A145">
        <v>24100</v>
      </c>
      <c r="B145" t="s">
        <v>44</v>
      </c>
      <c r="C145" s="5">
        <v>25000</v>
      </c>
      <c r="D145" s="5">
        <v>20000</v>
      </c>
    </row>
    <row r="146" spans="1:4" ht="12.75">
      <c r="A146">
        <v>24200</v>
      </c>
      <c r="B146" t="s">
        <v>45</v>
      </c>
      <c r="C146" s="5">
        <v>5000</v>
      </c>
      <c r="D146" s="5">
        <v>3500</v>
      </c>
    </row>
    <row r="147" spans="2:4" ht="12.75">
      <c r="B147" t="s">
        <v>474</v>
      </c>
      <c r="C147" s="5">
        <v>10477</v>
      </c>
      <c r="D147" s="8">
        <v>10477</v>
      </c>
    </row>
    <row r="149" ht="12.75">
      <c r="B149" t="s">
        <v>5</v>
      </c>
    </row>
    <row r="150" spans="1:4" ht="12.75">
      <c r="A150">
        <v>32200</v>
      </c>
      <c r="B150" t="s">
        <v>46</v>
      </c>
      <c r="C150" s="5">
        <v>3000</v>
      </c>
      <c r="D150" s="5">
        <v>3000</v>
      </c>
    </row>
    <row r="151" spans="1:4" ht="12.75">
      <c r="A151">
        <v>32400</v>
      </c>
      <c r="B151" t="s">
        <v>6</v>
      </c>
      <c r="C151" s="5">
        <v>2000</v>
      </c>
      <c r="D151" s="5">
        <v>2000</v>
      </c>
    </row>
    <row r="152" spans="1:4" ht="12.75">
      <c r="A152">
        <v>32502</v>
      </c>
      <c r="B152" t="s">
        <v>47</v>
      </c>
      <c r="C152" s="5">
        <v>600</v>
      </c>
      <c r="D152" s="5">
        <v>600</v>
      </c>
    </row>
    <row r="153" spans="1:4" ht="12.75">
      <c r="A153">
        <v>32602</v>
      </c>
      <c r="B153" t="s">
        <v>48</v>
      </c>
      <c r="C153" s="5">
        <v>4100</v>
      </c>
      <c r="D153" s="5">
        <v>4100</v>
      </c>
    </row>
    <row r="154" spans="1:4" ht="12.75">
      <c r="A154">
        <v>33000</v>
      </c>
      <c r="B154" t="s">
        <v>49</v>
      </c>
      <c r="C154" s="5">
        <v>500</v>
      </c>
      <c r="D154" s="5">
        <v>500</v>
      </c>
    </row>
    <row r="155" spans="1:4" ht="12.75">
      <c r="A155">
        <v>35000</v>
      </c>
      <c r="B155" t="s">
        <v>355</v>
      </c>
      <c r="C155" s="5">
        <v>36102</v>
      </c>
      <c r="D155" s="5">
        <v>36102</v>
      </c>
    </row>
    <row r="156" spans="1:4" ht="12.75">
      <c r="A156">
        <v>35400</v>
      </c>
      <c r="B156" t="s">
        <v>50</v>
      </c>
      <c r="C156" s="5">
        <v>10000</v>
      </c>
      <c r="D156" s="5">
        <v>10000</v>
      </c>
    </row>
    <row r="157" spans="1:4" ht="12.75">
      <c r="A157">
        <v>37000</v>
      </c>
      <c r="B157" t="s">
        <v>51</v>
      </c>
      <c r="C157" s="5">
        <v>60000</v>
      </c>
      <c r="D157" s="5">
        <v>60000</v>
      </c>
    </row>
    <row r="158" spans="1:4" ht="12.75">
      <c r="A158">
        <v>37100</v>
      </c>
      <c r="B158" t="s">
        <v>52</v>
      </c>
      <c r="C158" s="5">
        <v>6000</v>
      </c>
      <c r="D158" s="5">
        <v>6000</v>
      </c>
    </row>
    <row r="159" spans="1:4" ht="12.75">
      <c r="A159">
        <v>37200</v>
      </c>
      <c r="B159" t="s">
        <v>53</v>
      </c>
      <c r="C159" s="5">
        <v>40000</v>
      </c>
      <c r="D159" s="5">
        <v>40000</v>
      </c>
    </row>
    <row r="160" spans="1:4" ht="12.75">
      <c r="A160">
        <v>39104</v>
      </c>
      <c r="B160" t="s">
        <v>54</v>
      </c>
      <c r="C160" s="5">
        <v>4000</v>
      </c>
      <c r="D160" s="5">
        <v>4000</v>
      </c>
    </row>
    <row r="162" spans="2:4" ht="12.75">
      <c r="B162" t="s">
        <v>16</v>
      </c>
      <c r="C162" s="5">
        <f>SUM(C123:C161)</f>
        <v>1008165</v>
      </c>
      <c r="D162" s="5">
        <f>SUM(D123:D161)</f>
        <v>800995</v>
      </c>
    </row>
    <row r="164" ht="12.75">
      <c r="A164" t="s">
        <v>678</v>
      </c>
    </row>
    <row r="165" ht="12.75">
      <c r="A165" t="s">
        <v>677</v>
      </c>
    </row>
    <row r="167" ht="12.75">
      <c r="A167" t="s">
        <v>679</v>
      </c>
    </row>
    <row r="168" ht="12.75">
      <c r="A168" t="s">
        <v>681</v>
      </c>
    </row>
    <row r="169" ht="12.75">
      <c r="A169" t="s">
        <v>680</v>
      </c>
    </row>
    <row r="170" spans="1:5" ht="12.75">
      <c r="A170" t="s">
        <v>337</v>
      </c>
      <c r="C170" s="8" t="s">
        <v>395</v>
      </c>
      <c r="D170" s="8" t="s">
        <v>390</v>
      </c>
      <c r="E170" s="8"/>
    </row>
    <row r="171" ht="12.75">
      <c r="B171" s="1" t="s">
        <v>55</v>
      </c>
    </row>
    <row r="172" ht="12.75">
      <c r="B172" t="s">
        <v>0</v>
      </c>
    </row>
    <row r="173" spans="1:4" ht="12.75">
      <c r="A173">
        <v>11000</v>
      </c>
      <c r="B173" t="s">
        <v>56</v>
      </c>
      <c r="C173" s="5">
        <v>32535</v>
      </c>
      <c r="D173" s="5">
        <v>31125</v>
      </c>
    </row>
    <row r="174" spans="1:4" ht="12.75">
      <c r="A174">
        <v>11301</v>
      </c>
      <c r="B174" t="s">
        <v>57</v>
      </c>
      <c r="C174" s="5">
        <v>26190</v>
      </c>
      <c r="D174" s="5">
        <v>25250</v>
      </c>
    </row>
    <row r="175" spans="1:4" ht="12.75">
      <c r="A175">
        <v>12100</v>
      </c>
      <c r="B175" t="s">
        <v>58</v>
      </c>
      <c r="C175" s="5">
        <v>336</v>
      </c>
      <c r="D175" s="5">
        <v>336</v>
      </c>
    </row>
    <row r="176" ht="12.75">
      <c r="E176" s="8"/>
    </row>
    <row r="178" ht="12.75">
      <c r="B178" t="s">
        <v>3</v>
      </c>
    </row>
    <row r="179" spans="1:4" ht="12.75">
      <c r="A179">
        <v>21100</v>
      </c>
      <c r="B179" t="s">
        <v>4</v>
      </c>
      <c r="C179" s="5">
        <v>150</v>
      </c>
      <c r="D179" s="5">
        <v>150</v>
      </c>
    </row>
    <row r="181" ht="12.75">
      <c r="B181" t="s">
        <v>5</v>
      </c>
    </row>
    <row r="182" spans="1:4" ht="12.75">
      <c r="A182">
        <v>32400</v>
      </c>
      <c r="B182" t="s">
        <v>6</v>
      </c>
      <c r="C182" s="5">
        <v>75</v>
      </c>
      <c r="D182" s="5">
        <v>75</v>
      </c>
    </row>
    <row r="183" ht="12.75">
      <c r="B183" t="s">
        <v>60</v>
      </c>
    </row>
    <row r="184" ht="12.75">
      <c r="B184" t="s">
        <v>61</v>
      </c>
    </row>
    <row r="185" spans="1:4" ht="12.75">
      <c r="A185">
        <v>31200</v>
      </c>
      <c r="B185" t="s">
        <v>62</v>
      </c>
      <c r="C185" s="5">
        <v>25</v>
      </c>
      <c r="D185" s="5">
        <v>25</v>
      </c>
    </row>
    <row r="187" spans="2:4" ht="12.75">
      <c r="B187" t="s">
        <v>16</v>
      </c>
      <c r="C187" s="5">
        <f>SUM(C173:C186)</f>
        <v>59311</v>
      </c>
      <c r="D187" s="5">
        <f>SUM(D173:D186)</f>
        <v>56961</v>
      </c>
    </row>
    <row r="189" ht="12.75">
      <c r="A189" t="s">
        <v>566</v>
      </c>
    </row>
    <row r="191" ht="12.75">
      <c r="A191" t="s">
        <v>567</v>
      </c>
    </row>
    <row r="193" spans="1:5" ht="12.75">
      <c r="A193" t="s">
        <v>337</v>
      </c>
      <c r="C193" s="8" t="s">
        <v>395</v>
      </c>
      <c r="D193" s="8" t="s">
        <v>390</v>
      </c>
      <c r="E193" s="8"/>
    </row>
    <row r="194" ht="12.75">
      <c r="B194" s="1" t="s">
        <v>63</v>
      </c>
    </row>
    <row r="195" ht="12.75">
      <c r="B195" t="s">
        <v>0</v>
      </c>
    </row>
    <row r="196" spans="1:4" ht="12.75">
      <c r="A196">
        <v>11000</v>
      </c>
      <c r="B196" t="s">
        <v>64</v>
      </c>
      <c r="C196" s="5">
        <v>7000</v>
      </c>
      <c r="D196" s="5">
        <v>7000</v>
      </c>
    </row>
    <row r="197" spans="1:4" ht="12.75">
      <c r="A197">
        <v>11300</v>
      </c>
      <c r="B197" t="s">
        <v>25</v>
      </c>
      <c r="C197" s="5">
        <v>1200</v>
      </c>
      <c r="D197" s="5">
        <v>1200</v>
      </c>
    </row>
    <row r="200" ht="12.75">
      <c r="B200" t="s">
        <v>3</v>
      </c>
    </row>
    <row r="201" spans="1:4" ht="12.75">
      <c r="A201">
        <v>21100</v>
      </c>
      <c r="B201" t="s">
        <v>4</v>
      </c>
      <c r="C201" s="5">
        <v>300</v>
      </c>
      <c r="D201" s="5">
        <v>300</v>
      </c>
    </row>
    <row r="202" spans="1:4" ht="12.75">
      <c r="A202">
        <v>22500</v>
      </c>
      <c r="B202" t="s">
        <v>65</v>
      </c>
      <c r="C202" s="5">
        <v>800</v>
      </c>
      <c r="D202" s="5">
        <v>800</v>
      </c>
    </row>
    <row r="204" ht="12.75">
      <c r="B204" t="s">
        <v>5</v>
      </c>
    </row>
    <row r="205" spans="1:4" ht="12.75">
      <c r="A205">
        <v>30705</v>
      </c>
      <c r="B205" t="s">
        <v>66</v>
      </c>
      <c r="C205" s="5">
        <v>20000</v>
      </c>
      <c r="D205" s="5">
        <v>20000</v>
      </c>
    </row>
    <row r="206" spans="1:4" ht="12.75">
      <c r="A206">
        <v>32200</v>
      </c>
      <c r="B206" t="s">
        <v>46</v>
      </c>
      <c r="C206" s="5">
        <v>100</v>
      </c>
      <c r="D206" s="5">
        <v>100</v>
      </c>
    </row>
    <row r="207" spans="1:4" ht="12.75">
      <c r="A207">
        <v>32400</v>
      </c>
      <c r="B207" t="s">
        <v>6</v>
      </c>
      <c r="C207" s="5">
        <v>800</v>
      </c>
      <c r="D207" s="5">
        <v>800</v>
      </c>
    </row>
    <row r="208" spans="1:4" ht="12.75">
      <c r="A208">
        <v>39106</v>
      </c>
      <c r="B208" t="s">
        <v>67</v>
      </c>
      <c r="C208" s="5">
        <v>250</v>
      </c>
      <c r="D208" s="5">
        <v>250</v>
      </c>
    </row>
    <row r="209" spans="1:4" ht="12.75">
      <c r="A209">
        <v>39200</v>
      </c>
      <c r="B209" t="s">
        <v>68</v>
      </c>
      <c r="C209" s="5">
        <v>0</v>
      </c>
      <c r="D209" s="5">
        <v>0</v>
      </c>
    </row>
    <row r="211" spans="2:4" ht="12.75">
      <c r="B211" t="s">
        <v>16</v>
      </c>
      <c r="C211" s="5">
        <f>SUM(C196:C210)</f>
        <v>30450</v>
      </c>
      <c r="D211" s="5">
        <f>SUM(D196:D210)</f>
        <v>30450</v>
      </c>
    </row>
    <row r="213" ht="12.75">
      <c r="A213" t="s">
        <v>568</v>
      </c>
    </row>
    <row r="215" ht="12.75">
      <c r="A215" t="s">
        <v>683</v>
      </c>
    </row>
    <row r="216" ht="12.75">
      <c r="A216" t="s">
        <v>682</v>
      </c>
    </row>
    <row r="217" spans="1:5" ht="12.75">
      <c r="A217" t="s">
        <v>337</v>
      </c>
      <c r="C217" s="8" t="s">
        <v>395</v>
      </c>
      <c r="D217" s="8" t="s">
        <v>390</v>
      </c>
      <c r="E217" s="8"/>
    </row>
    <row r="218" ht="12.75">
      <c r="B218" s="1" t="s">
        <v>69</v>
      </c>
    </row>
    <row r="219" ht="12.75">
      <c r="B219" t="s">
        <v>0</v>
      </c>
    </row>
    <row r="220" spans="1:4" ht="12.75">
      <c r="A220">
        <v>11000</v>
      </c>
      <c r="B220" t="s">
        <v>70</v>
      </c>
      <c r="C220" s="5">
        <v>4500</v>
      </c>
      <c r="D220" s="5">
        <v>4500</v>
      </c>
    </row>
    <row r="221" spans="1:4" ht="12.75">
      <c r="A221">
        <v>11301</v>
      </c>
      <c r="B221" t="s">
        <v>71</v>
      </c>
      <c r="C221" s="5">
        <v>110000</v>
      </c>
      <c r="D221" s="5">
        <v>75750</v>
      </c>
    </row>
    <row r="223" spans="1:4" ht="12.75">
      <c r="A223">
        <v>21100</v>
      </c>
      <c r="B223" t="s">
        <v>3</v>
      </c>
      <c r="C223" s="5">
        <v>6000</v>
      </c>
      <c r="D223" s="5">
        <v>6000</v>
      </c>
    </row>
    <row r="226" spans="2:4" ht="12.75">
      <c r="B226" t="s">
        <v>16</v>
      </c>
      <c r="C226" s="5">
        <f>SUM(C220:C225)</f>
        <v>120500</v>
      </c>
      <c r="D226" s="5">
        <f>SUM(D220:D225)</f>
        <v>86250</v>
      </c>
    </row>
    <row r="228" ht="12.75">
      <c r="A228" t="s">
        <v>685</v>
      </c>
    </row>
    <row r="229" ht="12.75">
      <c r="A229" t="s">
        <v>684</v>
      </c>
    </row>
    <row r="231" ht="12.75">
      <c r="A231" t="s">
        <v>687</v>
      </c>
    </row>
    <row r="232" ht="12.75">
      <c r="A232" t="s">
        <v>686</v>
      </c>
    </row>
    <row r="234" spans="1:4" ht="12.75">
      <c r="A234" t="s">
        <v>337</v>
      </c>
      <c r="C234" s="8" t="s">
        <v>395</v>
      </c>
      <c r="D234" s="8" t="s">
        <v>390</v>
      </c>
    </row>
    <row r="235" ht="12.75">
      <c r="B235" s="1" t="s">
        <v>72</v>
      </c>
    </row>
    <row r="236" spans="1:5" ht="12.75">
      <c r="A236">
        <v>11000</v>
      </c>
      <c r="B236" t="s">
        <v>73</v>
      </c>
      <c r="C236" s="5">
        <v>31600</v>
      </c>
      <c r="D236" s="5">
        <v>32250</v>
      </c>
      <c r="E236" s="8"/>
    </row>
    <row r="237" spans="1:5" ht="12.75">
      <c r="A237">
        <v>11702</v>
      </c>
      <c r="B237" t="s">
        <v>74</v>
      </c>
      <c r="C237" s="5">
        <v>1000</v>
      </c>
      <c r="D237" s="5">
        <v>1000</v>
      </c>
      <c r="E237" s="8"/>
    </row>
    <row r="240" ht="12.75">
      <c r="B240" t="s">
        <v>5</v>
      </c>
    </row>
    <row r="241" spans="1:4" ht="12.75">
      <c r="A241">
        <v>39107</v>
      </c>
      <c r="B241" t="s">
        <v>75</v>
      </c>
      <c r="C241" s="5">
        <v>466</v>
      </c>
      <c r="D241" s="5">
        <v>466</v>
      </c>
    </row>
    <row r="243" spans="2:4" ht="12.75">
      <c r="B243" t="s">
        <v>16</v>
      </c>
      <c r="C243" s="5">
        <f>SUM(C236:C242)</f>
        <v>33066</v>
      </c>
      <c r="D243" s="5">
        <f>SUM(D236:D242)</f>
        <v>33716</v>
      </c>
    </row>
    <row r="245" ht="12.75">
      <c r="A245" t="s">
        <v>569</v>
      </c>
    </row>
    <row r="247" ht="12.75">
      <c r="A247" t="s">
        <v>570</v>
      </c>
    </row>
    <row r="249" spans="1:4" ht="12.75">
      <c r="A249" t="s">
        <v>337</v>
      </c>
      <c r="C249" s="8" t="s">
        <v>395</v>
      </c>
      <c r="D249" s="8" t="s">
        <v>390</v>
      </c>
    </row>
    <row r="250" ht="12.75">
      <c r="B250" s="1" t="s">
        <v>76</v>
      </c>
    </row>
    <row r="251" ht="12.75">
      <c r="B251" t="s">
        <v>0</v>
      </c>
    </row>
    <row r="252" spans="1:4" ht="12.75">
      <c r="A252">
        <v>11000</v>
      </c>
      <c r="B252" t="s">
        <v>77</v>
      </c>
      <c r="C252" s="5">
        <v>11734</v>
      </c>
      <c r="D252" s="5">
        <v>11675</v>
      </c>
    </row>
    <row r="253" spans="1:5" ht="12.75">
      <c r="A253">
        <v>11400</v>
      </c>
      <c r="B253" t="s">
        <v>12</v>
      </c>
      <c r="C253" s="5">
        <v>7000</v>
      </c>
      <c r="D253" s="5">
        <v>7000</v>
      </c>
      <c r="E253" s="8" t="s">
        <v>533</v>
      </c>
    </row>
    <row r="254" spans="1:4" ht="12.75">
      <c r="A254">
        <v>11702</v>
      </c>
      <c r="B254" t="s">
        <v>74</v>
      </c>
      <c r="C254" s="5">
        <v>1500</v>
      </c>
      <c r="D254" s="5">
        <v>1500</v>
      </c>
    </row>
    <row r="256" ht="12.75">
      <c r="B256" t="s">
        <v>3</v>
      </c>
    </row>
    <row r="257" spans="1:4" ht="12.75">
      <c r="A257">
        <v>21100</v>
      </c>
      <c r="B257" t="s">
        <v>4</v>
      </c>
      <c r="C257" s="5">
        <v>500</v>
      </c>
      <c r="D257" s="5">
        <v>500</v>
      </c>
    </row>
    <row r="259" ht="12.75">
      <c r="B259" t="s">
        <v>5</v>
      </c>
    </row>
    <row r="260" spans="1:4" ht="12.75">
      <c r="A260">
        <v>32400</v>
      </c>
      <c r="B260" t="s">
        <v>6</v>
      </c>
      <c r="C260" s="5">
        <v>20</v>
      </c>
      <c r="D260" s="5">
        <v>20</v>
      </c>
    </row>
    <row r="261" spans="1:4" ht="12.75">
      <c r="A261">
        <v>32701</v>
      </c>
      <c r="B261" t="s">
        <v>14</v>
      </c>
      <c r="C261" s="5">
        <v>1000</v>
      </c>
      <c r="D261" s="5">
        <v>500</v>
      </c>
    </row>
    <row r="262" spans="2:4" ht="12.75">
      <c r="B262" t="s">
        <v>59</v>
      </c>
      <c r="C262" s="5">
        <v>600</v>
      </c>
      <c r="D262" s="5">
        <v>600</v>
      </c>
    </row>
    <row r="264" spans="2:4" ht="12.75">
      <c r="B264" t="s">
        <v>16</v>
      </c>
      <c r="C264" s="5">
        <f>SUM(C252:C263)</f>
        <v>22354</v>
      </c>
      <c r="D264" s="5">
        <f>SUM(D252:D263)</f>
        <v>21795</v>
      </c>
    </row>
    <row r="266" ht="12.75">
      <c r="A266" t="s">
        <v>571</v>
      </c>
    </row>
    <row r="268" ht="12.75">
      <c r="A268" t="s">
        <v>572</v>
      </c>
    </row>
    <row r="270" spans="1:5" ht="12.75">
      <c r="A270" t="s">
        <v>337</v>
      </c>
      <c r="C270" s="8" t="s">
        <v>395</v>
      </c>
      <c r="D270" s="8" t="s">
        <v>390</v>
      </c>
      <c r="E270" s="8"/>
    </row>
    <row r="271" ht="12.75">
      <c r="B271" s="1" t="s">
        <v>78</v>
      </c>
    </row>
    <row r="272" spans="1:4" ht="12.75">
      <c r="A272">
        <v>11000</v>
      </c>
      <c r="B272" t="s">
        <v>79</v>
      </c>
      <c r="C272" s="5">
        <v>900</v>
      </c>
      <c r="D272" s="5">
        <v>900</v>
      </c>
    </row>
    <row r="273" spans="1:4" ht="12.75">
      <c r="A273">
        <v>11302</v>
      </c>
      <c r="B273" s="2" t="s">
        <v>80</v>
      </c>
      <c r="C273" s="5">
        <v>0</v>
      </c>
      <c r="D273" s="5">
        <v>0</v>
      </c>
    </row>
    <row r="274" spans="1:4" ht="12.75">
      <c r="A274">
        <v>32300</v>
      </c>
      <c r="B274" t="s">
        <v>81</v>
      </c>
      <c r="C274" s="5">
        <v>100</v>
      </c>
      <c r="D274" s="5">
        <v>100</v>
      </c>
    </row>
    <row r="275" spans="1:4" ht="12.75">
      <c r="A275">
        <v>11000</v>
      </c>
      <c r="B275" t="s">
        <v>82</v>
      </c>
      <c r="C275" s="5">
        <v>1000</v>
      </c>
      <c r="D275" s="5">
        <v>1000</v>
      </c>
    </row>
    <row r="276" spans="1:4" ht="12.75">
      <c r="A276">
        <v>11302</v>
      </c>
      <c r="B276" t="s">
        <v>80</v>
      </c>
      <c r="C276" s="5">
        <v>1000</v>
      </c>
      <c r="D276" s="5">
        <v>1000</v>
      </c>
    </row>
    <row r="277" spans="1:4" ht="12.75">
      <c r="A277">
        <v>32300</v>
      </c>
      <c r="B277" t="s">
        <v>81</v>
      </c>
      <c r="C277" s="5">
        <v>100</v>
      </c>
      <c r="D277" s="5">
        <v>100</v>
      </c>
    </row>
    <row r="278" spans="1:4" ht="12.75">
      <c r="A278">
        <v>11002</v>
      </c>
      <c r="B278" t="s">
        <v>83</v>
      </c>
      <c r="C278" s="5">
        <v>1100</v>
      </c>
      <c r="D278" s="5">
        <v>1100</v>
      </c>
    </row>
    <row r="279" spans="1:4" ht="12.75">
      <c r="A279">
        <v>11302</v>
      </c>
      <c r="B279" t="s">
        <v>80</v>
      </c>
      <c r="C279" s="5">
        <v>1310</v>
      </c>
      <c r="D279" s="5">
        <v>1310</v>
      </c>
    </row>
    <row r="280" spans="1:4" ht="12.75">
      <c r="A280">
        <v>11702</v>
      </c>
      <c r="B280" t="s">
        <v>74</v>
      </c>
      <c r="C280" s="5">
        <v>1000</v>
      </c>
      <c r="D280" s="5">
        <v>1000</v>
      </c>
    </row>
    <row r="281" spans="1:4" ht="12.75">
      <c r="A281">
        <v>32300</v>
      </c>
      <c r="B281" t="s">
        <v>81</v>
      </c>
      <c r="C281" s="5">
        <v>350</v>
      </c>
      <c r="D281" s="5">
        <v>350</v>
      </c>
    </row>
    <row r="282" spans="1:4" ht="12.75">
      <c r="A282">
        <v>11000</v>
      </c>
      <c r="B282" t="s">
        <v>84</v>
      </c>
      <c r="C282" s="5">
        <v>700</v>
      </c>
      <c r="D282" s="5">
        <v>700</v>
      </c>
    </row>
    <row r="283" spans="1:4" ht="12.75">
      <c r="A283">
        <v>11702</v>
      </c>
      <c r="B283" t="s">
        <v>74</v>
      </c>
      <c r="C283" s="5">
        <v>1500</v>
      </c>
      <c r="D283" s="5">
        <v>1500</v>
      </c>
    </row>
    <row r="284" spans="1:4" ht="12.75">
      <c r="A284">
        <v>32300</v>
      </c>
      <c r="B284" t="s">
        <v>80</v>
      </c>
      <c r="C284" s="5">
        <v>1000</v>
      </c>
      <c r="D284" s="5">
        <v>1000</v>
      </c>
    </row>
    <row r="285" spans="1:4" ht="12.75">
      <c r="A285">
        <v>32300</v>
      </c>
      <c r="B285" t="s">
        <v>81</v>
      </c>
      <c r="C285" s="5">
        <v>400</v>
      </c>
      <c r="D285" s="5">
        <v>400</v>
      </c>
    </row>
    <row r="286" spans="1:4" ht="12.75">
      <c r="A286">
        <v>11000</v>
      </c>
      <c r="B286" t="s">
        <v>85</v>
      </c>
      <c r="C286" s="5">
        <v>800</v>
      </c>
      <c r="D286" s="5">
        <v>800</v>
      </c>
    </row>
    <row r="287" spans="1:4" ht="12.75">
      <c r="A287">
        <v>11302</v>
      </c>
      <c r="B287" t="s">
        <v>80</v>
      </c>
      <c r="C287" s="5">
        <v>1350</v>
      </c>
      <c r="D287" s="5">
        <v>1350</v>
      </c>
    </row>
    <row r="288" spans="1:4" ht="12.75">
      <c r="A288">
        <v>11702</v>
      </c>
      <c r="B288" t="s">
        <v>74</v>
      </c>
      <c r="C288" s="5">
        <v>1000</v>
      </c>
      <c r="D288" s="5">
        <v>1000</v>
      </c>
    </row>
    <row r="289" spans="1:4" ht="12.75">
      <c r="A289">
        <v>32300</v>
      </c>
      <c r="B289" t="s">
        <v>81</v>
      </c>
      <c r="C289" s="5">
        <v>500</v>
      </c>
      <c r="D289" s="5">
        <v>500</v>
      </c>
    </row>
    <row r="290" spans="1:4" ht="12.75">
      <c r="A290">
        <v>11000</v>
      </c>
      <c r="B290" t="s">
        <v>86</v>
      </c>
      <c r="C290" s="5">
        <v>900</v>
      </c>
      <c r="D290" s="5">
        <v>900</v>
      </c>
    </row>
    <row r="291" spans="1:4" ht="12.75">
      <c r="A291">
        <v>11302</v>
      </c>
      <c r="B291" t="s">
        <v>80</v>
      </c>
      <c r="C291" s="5">
        <v>1600</v>
      </c>
      <c r="D291" s="5">
        <v>1600</v>
      </c>
    </row>
    <row r="292" spans="1:4" ht="12.75">
      <c r="A292">
        <v>32300</v>
      </c>
      <c r="B292" t="s">
        <v>81</v>
      </c>
      <c r="C292" s="5">
        <v>375</v>
      </c>
      <c r="D292" s="5">
        <v>375</v>
      </c>
    </row>
    <row r="293" spans="1:4" ht="12.75">
      <c r="A293">
        <v>11000</v>
      </c>
      <c r="B293" t="s">
        <v>87</v>
      </c>
      <c r="C293" s="5">
        <v>1500</v>
      </c>
      <c r="D293" s="5">
        <v>1500</v>
      </c>
    </row>
    <row r="294" spans="1:4" ht="12.75">
      <c r="A294">
        <v>11302</v>
      </c>
      <c r="B294" t="s">
        <v>80</v>
      </c>
      <c r="C294" s="5">
        <v>900</v>
      </c>
      <c r="D294" s="5">
        <v>900</v>
      </c>
    </row>
    <row r="295" spans="1:4" ht="12.75">
      <c r="A295">
        <v>32300</v>
      </c>
      <c r="B295" t="s">
        <v>81</v>
      </c>
      <c r="C295" s="5">
        <v>400</v>
      </c>
      <c r="D295" s="5">
        <v>400</v>
      </c>
    </row>
    <row r="296" spans="1:4" ht="12.75">
      <c r="A296">
        <v>11000</v>
      </c>
      <c r="B296" t="s">
        <v>88</v>
      </c>
      <c r="C296" s="5">
        <v>750</v>
      </c>
      <c r="D296" s="5">
        <v>750</v>
      </c>
    </row>
    <row r="297" spans="1:4" ht="12.75">
      <c r="A297">
        <v>11302</v>
      </c>
      <c r="B297" t="s">
        <v>80</v>
      </c>
      <c r="C297" s="5">
        <v>1300</v>
      </c>
      <c r="D297" s="5">
        <v>1300</v>
      </c>
    </row>
    <row r="298" spans="1:4" ht="12.75">
      <c r="A298">
        <v>32300</v>
      </c>
      <c r="B298" t="s">
        <v>81</v>
      </c>
      <c r="C298" s="5">
        <v>400</v>
      </c>
      <c r="D298" s="5">
        <v>400</v>
      </c>
    </row>
    <row r="299" spans="1:4" ht="12.75">
      <c r="A299">
        <v>11000</v>
      </c>
      <c r="B299" t="s">
        <v>89</v>
      </c>
      <c r="C299" s="5">
        <v>900</v>
      </c>
      <c r="D299" s="5">
        <v>900</v>
      </c>
    </row>
    <row r="300" spans="1:4" ht="12.75">
      <c r="A300">
        <v>11302</v>
      </c>
      <c r="B300" t="s">
        <v>80</v>
      </c>
      <c r="C300" s="5">
        <v>2250</v>
      </c>
      <c r="D300" s="5">
        <v>2250</v>
      </c>
    </row>
    <row r="301" spans="1:4" ht="12.75">
      <c r="A301">
        <v>32300</v>
      </c>
      <c r="B301" t="s">
        <v>81</v>
      </c>
      <c r="C301" s="5">
        <v>300</v>
      </c>
      <c r="D301" s="5">
        <v>300</v>
      </c>
    </row>
    <row r="302" spans="1:4" ht="12.75">
      <c r="A302">
        <v>11000</v>
      </c>
      <c r="B302" t="s">
        <v>90</v>
      </c>
      <c r="C302" s="5">
        <v>450</v>
      </c>
      <c r="D302" s="5">
        <v>450</v>
      </c>
    </row>
    <row r="303" spans="1:4" ht="12.75">
      <c r="A303">
        <v>11302</v>
      </c>
      <c r="B303" t="s">
        <v>80</v>
      </c>
      <c r="C303" s="5">
        <v>550</v>
      </c>
      <c r="D303" s="5">
        <v>550</v>
      </c>
    </row>
    <row r="304" spans="1:4" ht="12.75">
      <c r="A304">
        <v>11702</v>
      </c>
      <c r="B304" t="s">
        <v>74</v>
      </c>
      <c r="C304" s="5">
        <v>1000</v>
      </c>
      <c r="D304" s="5">
        <v>1000</v>
      </c>
    </row>
    <row r="305" spans="1:4" ht="12.75">
      <c r="A305">
        <v>32300</v>
      </c>
      <c r="B305" t="s">
        <v>81</v>
      </c>
      <c r="C305" s="5">
        <v>300</v>
      </c>
      <c r="D305" s="5">
        <v>300</v>
      </c>
    </row>
    <row r="307" spans="2:4" ht="12.75">
      <c r="B307" t="s">
        <v>16</v>
      </c>
      <c r="C307" s="5">
        <f>SUM(C272:C306)</f>
        <v>27985</v>
      </c>
      <c r="D307" s="5">
        <f>SUM(D272:D306)</f>
        <v>27985</v>
      </c>
    </row>
    <row r="309" ht="12.75">
      <c r="A309" t="s">
        <v>689</v>
      </c>
    </row>
    <row r="310" ht="12.75">
      <c r="A310" t="s">
        <v>688</v>
      </c>
    </row>
    <row r="312" ht="12.75">
      <c r="A312" t="s">
        <v>690</v>
      </c>
    </row>
    <row r="313" ht="12.75">
      <c r="A313" t="s">
        <v>682</v>
      </c>
    </row>
    <row r="314" spans="1:5" ht="12.75">
      <c r="A314" t="s">
        <v>337</v>
      </c>
      <c r="C314" s="8" t="s">
        <v>395</v>
      </c>
      <c r="D314" s="8" t="s">
        <v>390</v>
      </c>
      <c r="E314" s="8"/>
    </row>
    <row r="315" ht="12.75">
      <c r="B315" s="1" t="s">
        <v>91</v>
      </c>
    </row>
    <row r="316" ht="12.75">
      <c r="B316" t="s">
        <v>0</v>
      </c>
    </row>
    <row r="317" spans="1:5" ht="12.75">
      <c r="A317">
        <v>11413</v>
      </c>
      <c r="B317" t="s">
        <v>92</v>
      </c>
      <c r="C317" s="5">
        <v>15400</v>
      </c>
      <c r="D317" s="5">
        <v>15400</v>
      </c>
      <c r="E317" s="8" t="s">
        <v>537</v>
      </c>
    </row>
    <row r="318" spans="1:4" ht="12.75">
      <c r="A318">
        <v>15600</v>
      </c>
      <c r="B318" t="s">
        <v>93</v>
      </c>
      <c r="C318" s="5">
        <v>1800</v>
      </c>
      <c r="D318" s="5">
        <v>1800</v>
      </c>
    </row>
    <row r="319" spans="1:4" ht="12.75">
      <c r="A319">
        <v>16000</v>
      </c>
      <c r="B319" t="s">
        <v>94</v>
      </c>
      <c r="C319" s="5">
        <v>3350</v>
      </c>
      <c r="D319" s="5">
        <v>3350</v>
      </c>
    </row>
    <row r="320" spans="1:4" ht="12.75">
      <c r="A320">
        <v>16200</v>
      </c>
      <c r="B320" t="s">
        <v>95</v>
      </c>
      <c r="C320" s="5">
        <v>5760</v>
      </c>
      <c r="D320" s="5">
        <v>5760</v>
      </c>
    </row>
    <row r="321" spans="1:4" ht="12.75">
      <c r="A321">
        <v>16400</v>
      </c>
      <c r="B321" t="s">
        <v>96</v>
      </c>
      <c r="C321" s="5">
        <v>600</v>
      </c>
      <c r="D321" s="5">
        <v>600</v>
      </c>
    </row>
    <row r="322" spans="1:4" ht="12.75">
      <c r="A322">
        <v>16500</v>
      </c>
      <c r="B322" t="s">
        <v>97</v>
      </c>
      <c r="C322" s="5">
        <v>29440</v>
      </c>
      <c r="D322" s="5">
        <v>29440</v>
      </c>
    </row>
    <row r="323" spans="1:4" ht="12.75">
      <c r="A323">
        <v>16600</v>
      </c>
      <c r="B323" t="s">
        <v>98</v>
      </c>
      <c r="C323" s="5">
        <v>200</v>
      </c>
      <c r="D323" s="5">
        <v>200</v>
      </c>
    </row>
    <row r="324" spans="1:5" ht="12.75">
      <c r="A324">
        <v>16800</v>
      </c>
      <c r="B324" t="s">
        <v>99</v>
      </c>
      <c r="C324" s="5">
        <v>650</v>
      </c>
      <c r="D324" s="5">
        <v>650</v>
      </c>
      <c r="E324" s="8"/>
    </row>
    <row r="326" ht="12.75">
      <c r="B326" t="s">
        <v>3</v>
      </c>
    </row>
    <row r="327" spans="1:4" ht="12.75">
      <c r="A327">
        <v>21100</v>
      </c>
      <c r="B327" t="s">
        <v>4</v>
      </c>
      <c r="C327" s="5">
        <v>4000</v>
      </c>
      <c r="D327" s="5">
        <v>4000</v>
      </c>
    </row>
    <row r="328" spans="1:4" ht="12.75">
      <c r="A328">
        <v>22900</v>
      </c>
      <c r="B328" t="s">
        <v>365</v>
      </c>
      <c r="C328" s="5">
        <v>1000</v>
      </c>
      <c r="D328" s="5">
        <v>1000</v>
      </c>
    </row>
    <row r="330" ht="12.75">
      <c r="B330" t="s">
        <v>5</v>
      </c>
    </row>
    <row r="331" spans="1:2" ht="12.75">
      <c r="A331">
        <v>32200</v>
      </c>
      <c r="B331" t="s">
        <v>46</v>
      </c>
    </row>
    <row r="332" spans="1:4" ht="12.75">
      <c r="A332">
        <v>32703</v>
      </c>
      <c r="B332" t="s">
        <v>100</v>
      </c>
      <c r="C332" s="5">
        <v>450</v>
      </c>
      <c r="D332" s="5">
        <v>450</v>
      </c>
    </row>
    <row r="333" spans="1:4" ht="12.75">
      <c r="A333">
        <v>32400</v>
      </c>
      <c r="B333" t="s">
        <v>6</v>
      </c>
      <c r="C333" s="5">
        <v>175</v>
      </c>
      <c r="D333" s="5">
        <v>175</v>
      </c>
    </row>
    <row r="334" spans="1:4" ht="12.75">
      <c r="A334">
        <v>33200</v>
      </c>
      <c r="B334" t="s">
        <v>101</v>
      </c>
      <c r="C334" s="5">
        <v>1200</v>
      </c>
      <c r="D334" s="5">
        <v>1200</v>
      </c>
    </row>
    <row r="335" spans="1:4" ht="12.75">
      <c r="A335">
        <v>33300</v>
      </c>
      <c r="B335" t="s">
        <v>102</v>
      </c>
      <c r="C335" s="5">
        <v>3000</v>
      </c>
      <c r="D335" s="5">
        <v>3000</v>
      </c>
    </row>
    <row r="336" spans="2:4" ht="12.75">
      <c r="B336" t="s">
        <v>103</v>
      </c>
      <c r="C336" s="5">
        <v>1000</v>
      </c>
      <c r="D336" s="5">
        <v>1000</v>
      </c>
    </row>
    <row r="337" spans="1:4" ht="12.75">
      <c r="A337">
        <v>33501</v>
      </c>
      <c r="B337" t="s">
        <v>104</v>
      </c>
      <c r="C337" s="5">
        <v>850</v>
      </c>
      <c r="D337" s="5">
        <v>850</v>
      </c>
    </row>
    <row r="338" spans="1:4" ht="12.75">
      <c r="A338">
        <v>33601</v>
      </c>
      <c r="B338" t="s">
        <v>105</v>
      </c>
      <c r="C338" s="5">
        <v>6600</v>
      </c>
      <c r="D338" s="5">
        <v>6600</v>
      </c>
    </row>
    <row r="339" spans="1:4" ht="12.75">
      <c r="A339">
        <v>36202</v>
      </c>
      <c r="B339" t="s">
        <v>106</v>
      </c>
      <c r="C339" s="5">
        <v>200</v>
      </c>
      <c r="D339" s="5">
        <v>200</v>
      </c>
    </row>
    <row r="340" spans="1:4" ht="12.75">
      <c r="A340">
        <v>32601</v>
      </c>
      <c r="B340" t="s">
        <v>107</v>
      </c>
      <c r="C340" s="5">
        <v>250</v>
      </c>
      <c r="D340" s="5">
        <v>250</v>
      </c>
    </row>
    <row r="341" spans="1:4" ht="12.75">
      <c r="A341">
        <v>39108</v>
      </c>
      <c r="B341" t="s">
        <v>108</v>
      </c>
      <c r="C341" s="5">
        <v>5500</v>
      </c>
      <c r="D341" s="5">
        <v>5500</v>
      </c>
    </row>
    <row r="343" spans="2:4" ht="12.75">
      <c r="B343" t="s">
        <v>16</v>
      </c>
      <c r="C343" s="5">
        <f>SUM(C317:C342)</f>
        <v>81425</v>
      </c>
      <c r="D343" s="5">
        <f>SUM(D317:D342)</f>
        <v>81425</v>
      </c>
    </row>
    <row r="345" ht="12.75">
      <c r="A345" t="s">
        <v>573</v>
      </c>
    </row>
    <row r="347" ht="12.75">
      <c r="A347" t="s">
        <v>574</v>
      </c>
    </row>
    <row r="349" spans="1:5" ht="12.75">
      <c r="A349" t="s">
        <v>337</v>
      </c>
      <c r="C349" s="8" t="s">
        <v>395</v>
      </c>
      <c r="D349" s="8" t="s">
        <v>390</v>
      </c>
      <c r="E349" s="8"/>
    </row>
    <row r="350" ht="12.75">
      <c r="B350" s="1" t="s">
        <v>110</v>
      </c>
    </row>
    <row r="351" ht="12.75">
      <c r="B351" t="s">
        <v>0</v>
      </c>
    </row>
    <row r="352" spans="1:4" ht="12.75">
      <c r="A352">
        <v>11303</v>
      </c>
      <c r="B352" t="s">
        <v>71</v>
      </c>
      <c r="C352" s="5">
        <v>27500</v>
      </c>
      <c r="D352" s="5">
        <v>25750</v>
      </c>
    </row>
    <row r="353" spans="1:4" ht="12.75">
      <c r="A353">
        <v>11601</v>
      </c>
      <c r="B353" t="s">
        <v>111</v>
      </c>
      <c r="C353" s="5">
        <v>82500</v>
      </c>
      <c r="D353" s="5">
        <v>75750</v>
      </c>
    </row>
    <row r="354" spans="1:4" ht="12.75">
      <c r="A354">
        <v>13100</v>
      </c>
      <c r="B354" t="s">
        <v>112</v>
      </c>
      <c r="C354" s="5">
        <v>25000</v>
      </c>
      <c r="D354" s="5">
        <v>22500</v>
      </c>
    </row>
    <row r="355" spans="1:4" ht="12.75">
      <c r="A355">
        <v>17000</v>
      </c>
      <c r="B355" t="s">
        <v>113</v>
      </c>
      <c r="C355" s="5">
        <v>24000</v>
      </c>
      <c r="D355" s="5">
        <v>24000</v>
      </c>
    </row>
    <row r="356" spans="1:4" ht="12.75">
      <c r="A356">
        <v>17100</v>
      </c>
      <c r="B356" t="s">
        <v>114</v>
      </c>
      <c r="C356" s="5">
        <v>10000</v>
      </c>
      <c r="D356" s="5">
        <v>10000</v>
      </c>
    </row>
    <row r="357" spans="1:4" ht="12.75">
      <c r="A357">
        <v>17200</v>
      </c>
      <c r="B357" t="s">
        <v>115</v>
      </c>
      <c r="C357" s="5">
        <v>1500</v>
      </c>
      <c r="D357" s="5">
        <v>1500</v>
      </c>
    </row>
    <row r="358" spans="1:5" ht="12.75">
      <c r="A358">
        <v>17300</v>
      </c>
      <c r="B358" t="s">
        <v>116</v>
      </c>
      <c r="C358" s="5">
        <v>1000</v>
      </c>
      <c r="D358" s="5">
        <v>1000</v>
      </c>
      <c r="E358" s="8"/>
    </row>
    <row r="361" ht="12.75">
      <c r="B361" t="s">
        <v>3</v>
      </c>
    </row>
    <row r="362" spans="1:4" ht="12.75">
      <c r="A362">
        <v>21100</v>
      </c>
      <c r="B362" t="s">
        <v>4</v>
      </c>
      <c r="C362" s="5">
        <v>3000</v>
      </c>
      <c r="D362" s="5">
        <v>3000</v>
      </c>
    </row>
    <row r="364" ht="12.75">
      <c r="B364" t="s">
        <v>5</v>
      </c>
    </row>
    <row r="365" spans="1:4" ht="12.75">
      <c r="A365">
        <v>32200</v>
      </c>
      <c r="B365" t="s">
        <v>46</v>
      </c>
      <c r="C365" s="5">
        <v>2500</v>
      </c>
      <c r="D365" s="5">
        <v>2500</v>
      </c>
    </row>
    <row r="366" spans="1:4" ht="12.75">
      <c r="A366">
        <v>32302</v>
      </c>
      <c r="B366" t="s">
        <v>59</v>
      </c>
      <c r="C366" s="5">
        <v>400</v>
      </c>
      <c r="D366" s="5">
        <v>400</v>
      </c>
    </row>
    <row r="367" spans="1:4" ht="12.75">
      <c r="A367">
        <v>32400</v>
      </c>
      <c r="B367" t="s">
        <v>6</v>
      </c>
      <c r="C367" s="5">
        <v>1500</v>
      </c>
      <c r="D367" s="5">
        <v>1500</v>
      </c>
    </row>
    <row r="368" spans="1:4" ht="12.75">
      <c r="A368">
        <v>36102</v>
      </c>
      <c r="B368" t="s">
        <v>117</v>
      </c>
      <c r="C368" s="5">
        <v>3000</v>
      </c>
      <c r="D368" s="5">
        <v>3000</v>
      </c>
    </row>
    <row r="369" spans="1:4" ht="12.75">
      <c r="A369">
        <v>36201</v>
      </c>
      <c r="B369" t="s">
        <v>118</v>
      </c>
      <c r="C369" s="5">
        <v>2500</v>
      </c>
      <c r="D369" s="5">
        <v>2500</v>
      </c>
    </row>
    <row r="370" spans="1:4" ht="12.75">
      <c r="A370">
        <v>36301</v>
      </c>
      <c r="B370" t="s">
        <v>119</v>
      </c>
      <c r="C370" s="5">
        <v>1000</v>
      </c>
      <c r="D370" s="5">
        <v>1000</v>
      </c>
    </row>
    <row r="373" spans="2:5" ht="12.75">
      <c r="B373" t="s">
        <v>16</v>
      </c>
      <c r="C373" s="5">
        <f>SUM(C352:C372)</f>
        <v>185400</v>
      </c>
      <c r="D373" s="5">
        <f>SUM(D352:D372)</f>
        <v>174400</v>
      </c>
      <c r="E373" s="5">
        <f>SUM(E352:E372)</f>
        <v>0</v>
      </c>
    </row>
    <row r="375" ht="12.75">
      <c r="A375" t="s">
        <v>575</v>
      </c>
    </row>
    <row r="377" ht="12.75">
      <c r="A377" t="s">
        <v>576</v>
      </c>
    </row>
    <row r="379" spans="1:5" ht="12.75">
      <c r="A379" t="s">
        <v>337</v>
      </c>
      <c r="C379" s="8" t="s">
        <v>395</v>
      </c>
      <c r="D379" s="8" t="s">
        <v>390</v>
      </c>
      <c r="E379" s="8"/>
    </row>
    <row r="380" ht="12.75">
      <c r="B380" s="1" t="s">
        <v>121</v>
      </c>
    </row>
    <row r="381" ht="12.75">
      <c r="B381" t="s">
        <v>0</v>
      </c>
    </row>
    <row r="382" spans="1:4" ht="12.75">
      <c r="A382">
        <v>11201</v>
      </c>
      <c r="B382" t="s">
        <v>122</v>
      </c>
      <c r="C382" s="5">
        <v>37915</v>
      </c>
      <c r="D382" s="5">
        <v>37915</v>
      </c>
    </row>
    <row r="383" spans="1:4" ht="12.75">
      <c r="A383">
        <v>11304</v>
      </c>
      <c r="B383" t="s">
        <v>123</v>
      </c>
      <c r="C383" s="5">
        <v>25463</v>
      </c>
      <c r="D383" s="5">
        <v>25250</v>
      </c>
    </row>
    <row r="384" spans="1:4" ht="12.75">
      <c r="A384">
        <v>11405</v>
      </c>
      <c r="B384" t="s">
        <v>124</v>
      </c>
      <c r="C384" s="5">
        <v>24150</v>
      </c>
      <c r="D384" s="5">
        <v>24000</v>
      </c>
    </row>
    <row r="385" spans="1:5" ht="12.75">
      <c r="A385">
        <v>11801</v>
      </c>
      <c r="B385" t="s">
        <v>125</v>
      </c>
      <c r="C385" s="5">
        <v>22838</v>
      </c>
      <c r="D385" s="5">
        <v>22750</v>
      </c>
      <c r="E385" s="8"/>
    </row>
    <row r="386" spans="2:5" ht="12.75">
      <c r="B386" t="s">
        <v>489</v>
      </c>
      <c r="C386" s="5">
        <v>3800</v>
      </c>
      <c r="D386" s="5">
        <v>3800</v>
      </c>
      <c r="E386" s="8" t="s">
        <v>534</v>
      </c>
    </row>
    <row r="388" ht="12.75">
      <c r="B388" t="s">
        <v>3</v>
      </c>
    </row>
    <row r="389" spans="1:4" ht="12.75">
      <c r="A389">
        <v>21100</v>
      </c>
      <c r="B389" t="s">
        <v>4</v>
      </c>
      <c r="C389" s="5">
        <v>5000</v>
      </c>
      <c r="D389" s="5">
        <v>5000</v>
      </c>
    </row>
    <row r="390" spans="1:4" ht="12.75">
      <c r="A390">
        <v>21200</v>
      </c>
      <c r="B390" t="s">
        <v>126</v>
      </c>
      <c r="C390" s="5">
        <v>650</v>
      </c>
      <c r="D390" s="5">
        <v>650</v>
      </c>
    </row>
    <row r="391" spans="1:4" ht="12.75">
      <c r="A391">
        <v>21302</v>
      </c>
      <c r="B391" t="s">
        <v>127</v>
      </c>
      <c r="C391" s="5">
        <v>375</v>
      </c>
      <c r="D391" s="5">
        <v>375</v>
      </c>
    </row>
    <row r="392" spans="1:4" ht="12.75">
      <c r="A392">
        <v>21400</v>
      </c>
      <c r="B392" t="s">
        <v>128</v>
      </c>
      <c r="C392" s="5">
        <v>750</v>
      </c>
      <c r="D392" s="5">
        <v>750</v>
      </c>
    </row>
    <row r="394" ht="12.75">
      <c r="B394" t="s">
        <v>5</v>
      </c>
    </row>
    <row r="395" spans="1:4" ht="12.75">
      <c r="A395">
        <v>32300</v>
      </c>
      <c r="B395" t="s">
        <v>81</v>
      </c>
      <c r="C395" s="5">
        <v>5000</v>
      </c>
      <c r="D395" s="5">
        <v>5000</v>
      </c>
    </row>
    <row r="396" spans="1:4" ht="12.75">
      <c r="A396">
        <v>32400</v>
      </c>
      <c r="B396" t="s">
        <v>6</v>
      </c>
      <c r="C396" s="5">
        <v>500</v>
      </c>
      <c r="D396" s="5">
        <v>500</v>
      </c>
    </row>
    <row r="397" spans="1:4" ht="12.75">
      <c r="A397">
        <v>32502</v>
      </c>
      <c r="B397" t="s">
        <v>129</v>
      </c>
      <c r="C397" s="5">
        <v>300</v>
      </c>
      <c r="D397" s="5">
        <v>300</v>
      </c>
    </row>
    <row r="398" spans="1:4" ht="12.75">
      <c r="A398">
        <v>36101</v>
      </c>
      <c r="B398" t="s">
        <v>130</v>
      </c>
      <c r="C398" s="5">
        <v>300</v>
      </c>
      <c r="D398" s="5">
        <v>300</v>
      </c>
    </row>
    <row r="399" spans="1:4" ht="12.75">
      <c r="A399">
        <v>36100</v>
      </c>
      <c r="B399" t="s">
        <v>131</v>
      </c>
      <c r="C399" s="5">
        <v>4500</v>
      </c>
      <c r="D399" s="5">
        <v>4500</v>
      </c>
    </row>
    <row r="400" spans="1:4" ht="12.75">
      <c r="A400">
        <v>36401</v>
      </c>
      <c r="B400" t="s">
        <v>132</v>
      </c>
      <c r="C400" s="5">
        <v>4000</v>
      </c>
      <c r="D400" s="5">
        <v>4000</v>
      </c>
    </row>
    <row r="402" spans="2:4" ht="12.75">
      <c r="B402" t="s">
        <v>16</v>
      </c>
      <c r="C402" s="5">
        <f>SUM(C382:C401)</f>
        <v>135541</v>
      </c>
      <c r="D402" s="5">
        <f>SUM(D382:D401)</f>
        <v>135090</v>
      </c>
    </row>
    <row r="404" ht="12.75">
      <c r="A404" t="s">
        <v>692</v>
      </c>
    </row>
    <row r="405" ht="12.75">
      <c r="A405" t="s">
        <v>691</v>
      </c>
    </row>
    <row r="407" ht="12.75">
      <c r="A407" t="s">
        <v>577</v>
      </c>
    </row>
    <row r="409" spans="1:5" ht="12.75">
      <c r="A409" t="s">
        <v>337</v>
      </c>
      <c r="C409" s="8" t="s">
        <v>395</v>
      </c>
      <c r="D409" s="8" t="s">
        <v>390</v>
      </c>
      <c r="E409" s="8"/>
    </row>
    <row r="410" ht="12.75">
      <c r="B410" s="1" t="s">
        <v>134</v>
      </c>
    </row>
    <row r="411" ht="12.75">
      <c r="B411" t="s">
        <v>0</v>
      </c>
    </row>
    <row r="412" spans="1:4" ht="12.75">
      <c r="A412">
        <v>11706</v>
      </c>
      <c r="B412" t="s">
        <v>314</v>
      </c>
      <c r="C412" s="5">
        <v>18051</v>
      </c>
      <c r="D412" s="5">
        <v>18051</v>
      </c>
    </row>
    <row r="413" spans="1:4" ht="12.75">
      <c r="A413">
        <v>11802</v>
      </c>
      <c r="B413" t="s">
        <v>315</v>
      </c>
      <c r="C413" s="5">
        <v>14889</v>
      </c>
      <c r="D413" s="5">
        <v>14889</v>
      </c>
    </row>
    <row r="414" spans="1:4" ht="12.75">
      <c r="A414">
        <v>12401</v>
      </c>
      <c r="B414" t="s">
        <v>135</v>
      </c>
      <c r="C414" s="5">
        <v>28351</v>
      </c>
      <c r="D414" s="5">
        <v>28351</v>
      </c>
    </row>
    <row r="416" spans="2:4" ht="12.75">
      <c r="B416" t="s">
        <v>16</v>
      </c>
      <c r="C416" s="5">
        <f>SUM(C412:C415)</f>
        <v>61291</v>
      </c>
      <c r="D416" s="5">
        <f>SUM(D412:D415)</f>
        <v>61291</v>
      </c>
    </row>
    <row r="418" ht="12.75">
      <c r="A418" t="s">
        <v>578</v>
      </c>
    </row>
    <row r="420" ht="12.75">
      <c r="A420" t="s">
        <v>579</v>
      </c>
    </row>
    <row r="422" spans="1:4" ht="12.75">
      <c r="A422" t="s">
        <v>337</v>
      </c>
      <c r="C422" s="8" t="s">
        <v>395</v>
      </c>
      <c r="D422" s="8" t="s">
        <v>390</v>
      </c>
    </row>
    <row r="423" ht="12.75">
      <c r="B423" s="1" t="s">
        <v>136</v>
      </c>
    </row>
    <row r="424" ht="12.75">
      <c r="B424" t="s">
        <v>0</v>
      </c>
    </row>
    <row r="425" spans="1:4" ht="12.75">
      <c r="A425">
        <v>11100</v>
      </c>
      <c r="B425" t="s">
        <v>137</v>
      </c>
      <c r="C425" s="5">
        <v>1500</v>
      </c>
      <c r="D425" s="5">
        <v>1500</v>
      </c>
    </row>
    <row r="426" spans="1:4" ht="12.75">
      <c r="A426">
        <v>11203</v>
      </c>
      <c r="B426" t="s">
        <v>138</v>
      </c>
      <c r="C426" s="5">
        <v>300</v>
      </c>
      <c r="D426" s="5">
        <v>300</v>
      </c>
    </row>
    <row r="427" spans="1:4" ht="12.75">
      <c r="A427">
        <v>11703</v>
      </c>
      <c r="B427" t="s">
        <v>139</v>
      </c>
      <c r="C427" s="5">
        <v>1000</v>
      </c>
      <c r="D427" s="5">
        <v>1000</v>
      </c>
    </row>
    <row r="428" spans="1:4" ht="12.75">
      <c r="A428">
        <v>12800</v>
      </c>
      <c r="B428" t="s">
        <v>140</v>
      </c>
      <c r="C428" s="5">
        <v>300</v>
      </c>
      <c r="D428" s="5">
        <v>300</v>
      </c>
    </row>
    <row r="430" spans="2:4" ht="12.75">
      <c r="B430" t="s">
        <v>16</v>
      </c>
      <c r="C430" s="5">
        <f>SUM(C425:C429)</f>
        <v>3100</v>
      </c>
      <c r="D430" s="5">
        <f>SUM(D425:D429)</f>
        <v>3100</v>
      </c>
    </row>
    <row r="432" ht="12.75">
      <c r="A432" t="s">
        <v>580</v>
      </c>
    </row>
    <row r="434" ht="12.75">
      <c r="A434" t="s">
        <v>581</v>
      </c>
    </row>
    <row r="436" spans="1:4" ht="12.75">
      <c r="A436" t="s">
        <v>337</v>
      </c>
      <c r="C436" s="8" t="s">
        <v>395</v>
      </c>
      <c r="D436" s="8" t="s">
        <v>390</v>
      </c>
    </row>
    <row r="437" ht="12.75">
      <c r="B437" s="1" t="s">
        <v>141</v>
      </c>
    </row>
    <row r="438" ht="12.75">
      <c r="B438" t="s">
        <v>0</v>
      </c>
    </row>
    <row r="439" spans="1:4" ht="12.75">
      <c r="A439">
        <v>12701</v>
      </c>
      <c r="B439" t="s">
        <v>142</v>
      </c>
      <c r="C439" s="5">
        <v>11575</v>
      </c>
      <c r="D439" s="5">
        <v>11575</v>
      </c>
    </row>
    <row r="441" ht="12.75">
      <c r="B441" t="s">
        <v>3</v>
      </c>
    </row>
    <row r="442" spans="1:4" ht="12.75">
      <c r="A442">
        <v>21100</v>
      </c>
      <c r="B442" t="s">
        <v>4</v>
      </c>
      <c r="C442" s="5">
        <v>500</v>
      </c>
      <c r="D442" s="5">
        <v>500</v>
      </c>
    </row>
    <row r="443" spans="1:4" ht="12.75">
      <c r="A443">
        <v>24900</v>
      </c>
      <c r="B443" t="s">
        <v>143</v>
      </c>
      <c r="C443" s="5">
        <v>1500</v>
      </c>
      <c r="D443" s="5">
        <v>1500</v>
      </c>
    </row>
    <row r="445" ht="12.75">
      <c r="B445" t="s">
        <v>5</v>
      </c>
    </row>
    <row r="446" spans="1:4" ht="12.75">
      <c r="A446">
        <v>32300</v>
      </c>
      <c r="B446" t="s">
        <v>81</v>
      </c>
      <c r="C446" s="5">
        <v>600</v>
      </c>
      <c r="D446" s="5">
        <v>600</v>
      </c>
    </row>
    <row r="447" spans="1:4" ht="12.75">
      <c r="A447">
        <v>32400</v>
      </c>
      <c r="B447" t="s">
        <v>6</v>
      </c>
      <c r="C447" s="5">
        <v>100</v>
      </c>
      <c r="D447" s="5">
        <v>100</v>
      </c>
    </row>
    <row r="448" spans="1:4" ht="12.75">
      <c r="A448">
        <v>36103</v>
      </c>
      <c r="B448" t="s">
        <v>144</v>
      </c>
      <c r="C448" s="5">
        <v>1800</v>
      </c>
      <c r="D448" s="5">
        <v>1800</v>
      </c>
    </row>
    <row r="449" spans="1:4" ht="12.75">
      <c r="A449">
        <v>32701</v>
      </c>
      <c r="B449" t="s">
        <v>145</v>
      </c>
      <c r="C449" s="5">
        <v>600</v>
      </c>
      <c r="D449" s="5">
        <v>600</v>
      </c>
    </row>
    <row r="451" spans="2:4" ht="12.75">
      <c r="B451" t="s">
        <v>16</v>
      </c>
      <c r="C451" s="5">
        <f>SUM(C439:C450)</f>
        <v>16675</v>
      </c>
      <c r="D451" s="5">
        <f>SUM(D439:D450)</f>
        <v>16675</v>
      </c>
    </row>
    <row r="453" ht="12.75">
      <c r="A453" t="s">
        <v>582</v>
      </c>
    </row>
    <row r="455" ht="12.75">
      <c r="A455" t="s">
        <v>583</v>
      </c>
    </row>
    <row r="457" spans="1:4" ht="12.75">
      <c r="A457" t="s">
        <v>337</v>
      </c>
      <c r="C457" s="8" t="s">
        <v>395</v>
      </c>
      <c r="D457" s="8" t="s">
        <v>390</v>
      </c>
    </row>
    <row r="458" ht="12.75">
      <c r="B458" s="1" t="s">
        <v>146</v>
      </c>
    </row>
    <row r="459" ht="12.75">
      <c r="B459" t="s">
        <v>0</v>
      </c>
    </row>
    <row r="460" spans="1:5" ht="12.75">
      <c r="A460">
        <v>11000</v>
      </c>
      <c r="B460" t="s">
        <v>147</v>
      </c>
      <c r="C460" s="5">
        <v>53544</v>
      </c>
      <c r="D460" s="5">
        <v>51675</v>
      </c>
      <c r="E460" s="8" t="s">
        <v>548</v>
      </c>
    </row>
    <row r="461" spans="1:5" ht="12.75">
      <c r="A461">
        <v>11101</v>
      </c>
      <c r="B461" t="s">
        <v>148</v>
      </c>
      <c r="C461" s="5">
        <v>30135</v>
      </c>
      <c r="D461" s="5">
        <v>35700</v>
      </c>
      <c r="E461" s="8" t="s">
        <v>549</v>
      </c>
    </row>
    <row r="462" spans="1:4" ht="12.75">
      <c r="A462">
        <v>11306</v>
      </c>
      <c r="B462" t="s">
        <v>149</v>
      </c>
      <c r="C462" s="5">
        <v>26675</v>
      </c>
      <c r="D462" s="5">
        <v>24250</v>
      </c>
    </row>
    <row r="463" spans="1:4" ht="12.75">
      <c r="A463">
        <v>11407</v>
      </c>
      <c r="B463" t="s">
        <v>150</v>
      </c>
      <c r="C463" s="5">
        <v>25850</v>
      </c>
      <c r="D463" s="5">
        <v>25500</v>
      </c>
    </row>
    <row r="464" spans="1:4" ht="12.75">
      <c r="A464">
        <v>12801</v>
      </c>
      <c r="B464" t="s">
        <v>151</v>
      </c>
      <c r="C464" s="5">
        <v>12469</v>
      </c>
      <c r="D464" s="5">
        <v>12375</v>
      </c>
    </row>
    <row r="465" spans="1:4" ht="12.75">
      <c r="A465">
        <v>17000</v>
      </c>
      <c r="B465" t="s">
        <v>152</v>
      </c>
      <c r="C465" s="5">
        <v>350000</v>
      </c>
      <c r="D465" s="5">
        <v>350000</v>
      </c>
    </row>
    <row r="466" spans="1:4" ht="12.75">
      <c r="A466">
        <v>17100</v>
      </c>
      <c r="B466" t="s">
        <v>114</v>
      </c>
      <c r="C466" s="5">
        <v>209000</v>
      </c>
      <c r="D466" s="5">
        <v>209000</v>
      </c>
    </row>
    <row r="467" spans="1:4" ht="12.75">
      <c r="A467">
        <v>17200</v>
      </c>
      <c r="B467" t="s">
        <v>115</v>
      </c>
      <c r="C467" s="5">
        <v>23500</v>
      </c>
      <c r="D467" s="5">
        <v>23500</v>
      </c>
    </row>
    <row r="468" spans="1:4" ht="12.75">
      <c r="A468">
        <v>17300</v>
      </c>
      <c r="B468" t="s">
        <v>116</v>
      </c>
      <c r="C468" s="5">
        <v>18500</v>
      </c>
      <c r="D468" s="5">
        <v>18500</v>
      </c>
    </row>
    <row r="469" spans="1:4" ht="12.75">
      <c r="A469">
        <v>17400</v>
      </c>
      <c r="B469" t="s">
        <v>153</v>
      </c>
      <c r="C469" s="5">
        <v>80000</v>
      </c>
      <c r="D469" s="5">
        <v>80000</v>
      </c>
    </row>
    <row r="470" spans="1:4" ht="12.75">
      <c r="A470">
        <v>17500</v>
      </c>
      <c r="B470" t="s">
        <v>154</v>
      </c>
      <c r="C470" s="5">
        <v>26000</v>
      </c>
      <c r="D470" s="5">
        <v>26000</v>
      </c>
    </row>
    <row r="472" spans="1:5" ht="12.75">
      <c r="A472">
        <v>21100</v>
      </c>
      <c r="B472" t="s">
        <v>3</v>
      </c>
      <c r="C472" s="5">
        <v>1000</v>
      </c>
      <c r="D472" s="5">
        <v>1000</v>
      </c>
      <c r="E472" s="8"/>
    </row>
    <row r="474" ht="12.75">
      <c r="B474" t="s">
        <v>5</v>
      </c>
    </row>
    <row r="475" spans="1:4" ht="12.75">
      <c r="A475">
        <v>31000</v>
      </c>
      <c r="B475" t="s">
        <v>155</v>
      </c>
      <c r="C475" s="5">
        <v>1500</v>
      </c>
      <c r="D475" s="5">
        <v>1500</v>
      </c>
    </row>
    <row r="476" spans="1:4" ht="12.75">
      <c r="A476">
        <v>31100</v>
      </c>
      <c r="B476" t="s">
        <v>156</v>
      </c>
      <c r="C476" s="5">
        <v>4500</v>
      </c>
      <c r="D476" s="5">
        <v>4500</v>
      </c>
    </row>
    <row r="477" spans="1:4" ht="12.75">
      <c r="A477">
        <v>31200</v>
      </c>
      <c r="B477" t="s">
        <v>157</v>
      </c>
      <c r="C477" s="5">
        <v>1800</v>
      </c>
      <c r="D477" s="5">
        <v>1800</v>
      </c>
    </row>
    <row r="478" spans="1:4" ht="12.75">
      <c r="A478">
        <v>31300</v>
      </c>
      <c r="B478" t="s">
        <v>158</v>
      </c>
      <c r="C478" s="5">
        <v>190486</v>
      </c>
      <c r="D478" s="5">
        <v>190486</v>
      </c>
    </row>
    <row r="479" spans="1:4" ht="12.75">
      <c r="A479">
        <v>32801</v>
      </c>
      <c r="B479" t="s">
        <v>159</v>
      </c>
      <c r="C479" s="5">
        <v>1000</v>
      </c>
      <c r="D479" s="5">
        <v>1000</v>
      </c>
    </row>
    <row r="480" spans="1:4" ht="12.75">
      <c r="A480">
        <v>32200</v>
      </c>
      <c r="B480" t="s">
        <v>46</v>
      </c>
      <c r="C480" s="5">
        <v>75000</v>
      </c>
      <c r="D480" s="5">
        <v>60000</v>
      </c>
    </row>
    <row r="481" spans="1:4" ht="12.75">
      <c r="A481">
        <v>32400</v>
      </c>
      <c r="B481" t="s">
        <v>6</v>
      </c>
      <c r="C481" s="5">
        <v>40000</v>
      </c>
      <c r="D481" s="5">
        <v>32000</v>
      </c>
    </row>
    <row r="482" spans="1:4" ht="12.75">
      <c r="A482">
        <v>32604</v>
      </c>
      <c r="B482" t="s">
        <v>160</v>
      </c>
      <c r="C482" s="5">
        <v>2000</v>
      </c>
      <c r="D482" s="5">
        <v>2000</v>
      </c>
    </row>
    <row r="483" spans="1:4" ht="12.75">
      <c r="A483">
        <v>33200</v>
      </c>
      <c r="B483" t="s">
        <v>101</v>
      </c>
      <c r="C483" s="5">
        <v>15000</v>
      </c>
      <c r="D483" s="5">
        <v>15000</v>
      </c>
    </row>
    <row r="484" spans="1:4" ht="12.75">
      <c r="A484">
        <v>33602</v>
      </c>
      <c r="B484" t="s">
        <v>161</v>
      </c>
      <c r="C484" s="5">
        <v>9000</v>
      </c>
      <c r="D484" s="5">
        <v>9000</v>
      </c>
    </row>
    <row r="485" spans="1:4" ht="12.75">
      <c r="A485">
        <v>34100</v>
      </c>
      <c r="B485" t="s">
        <v>162</v>
      </c>
      <c r="C485" s="5">
        <v>5000</v>
      </c>
      <c r="D485" s="5">
        <v>5000</v>
      </c>
    </row>
    <row r="486" spans="1:4" ht="12.75">
      <c r="A486">
        <v>34200</v>
      </c>
      <c r="B486" t="s">
        <v>113</v>
      </c>
      <c r="C486" s="5">
        <v>200000</v>
      </c>
      <c r="D486" s="5">
        <v>150000</v>
      </c>
    </row>
    <row r="487" spans="1:4" ht="12.75">
      <c r="A487">
        <v>32300</v>
      </c>
      <c r="B487" t="s">
        <v>163</v>
      </c>
      <c r="C487" s="5">
        <v>300</v>
      </c>
      <c r="D487" s="5">
        <v>300</v>
      </c>
    </row>
    <row r="488" spans="1:4" ht="12.75">
      <c r="A488">
        <v>36104</v>
      </c>
      <c r="B488" t="s">
        <v>164</v>
      </c>
      <c r="C488" s="5">
        <v>1000</v>
      </c>
      <c r="D488" s="5">
        <v>1000</v>
      </c>
    </row>
    <row r="489" spans="1:4" ht="12.75">
      <c r="A489">
        <v>36203</v>
      </c>
      <c r="B489" t="s">
        <v>165</v>
      </c>
      <c r="C489" s="5">
        <v>11200</v>
      </c>
      <c r="D489" s="5">
        <v>11200</v>
      </c>
    </row>
    <row r="490" spans="1:4" ht="12.75">
      <c r="A490">
        <v>37900</v>
      </c>
      <c r="B490" t="s">
        <v>166</v>
      </c>
      <c r="C490" s="5">
        <v>300</v>
      </c>
      <c r="D490" s="5">
        <v>300</v>
      </c>
    </row>
    <row r="491" spans="1:4" ht="12.75">
      <c r="A491">
        <v>38000</v>
      </c>
      <c r="B491" t="s">
        <v>167</v>
      </c>
      <c r="C491" s="5">
        <v>2000</v>
      </c>
      <c r="D491" s="5">
        <v>2000</v>
      </c>
    </row>
    <row r="492" spans="1:4" ht="12.75">
      <c r="A492">
        <v>38100</v>
      </c>
      <c r="B492" t="s">
        <v>168</v>
      </c>
      <c r="C492" s="5">
        <v>8600</v>
      </c>
      <c r="D492" s="5">
        <v>8600</v>
      </c>
    </row>
    <row r="493" spans="1:4" ht="12.75">
      <c r="A493">
        <v>38200</v>
      </c>
      <c r="B493" t="s">
        <v>169</v>
      </c>
      <c r="C493" s="5">
        <v>9000</v>
      </c>
      <c r="D493" s="5">
        <v>9000</v>
      </c>
    </row>
    <row r="494" spans="1:4" ht="12.75">
      <c r="A494">
        <v>38300</v>
      </c>
      <c r="B494" t="s">
        <v>381</v>
      </c>
      <c r="C494" s="5">
        <v>100255</v>
      </c>
      <c r="D494" s="5">
        <v>100255</v>
      </c>
    </row>
    <row r="495" spans="1:4" ht="12.75">
      <c r="A495">
        <v>38400</v>
      </c>
      <c r="B495" t="s">
        <v>170</v>
      </c>
      <c r="C495" s="5">
        <v>26000</v>
      </c>
      <c r="D495" s="5">
        <v>2600</v>
      </c>
    </row>
    <row r="496" spans="1:4" ht="12.75">
      <c r="A496">
        <v>38500</v>
      </c>
      <c r="B496" t="s">
        <v>171</v>
      </c>
      <c r="C496" s="5">
        <v>36050</v>
      </c>
      <c r="D496" s="5">
        <v>36050</v>
      </c>
    </row>
    <row r="497" spans="1:4" ht="12.75">
      <c r="A497">
        <v>38600</v>
      </c>
      <c r="B497" t="s">
        <v>172</v>
      </c>
      <c r="C497" s="5">
        <v>14500</v>
      </c>
      <c r="D497" s="5">
        <v>14500</v>
      </c>
    </row>
    <row r="498" spans="1:4" ht="12.75">
      <c r="A498">
        <v>38700</v>
      </c>
      <c r="B498" t="s">
        <v>173</v>
      </c>
      <c r="C498" s="5">
        <v>1000</v>
      </c>
      <c r="D498" s="5">
        <v>1000</v>
      </c>
    </row>
    <row r="499" spans="1:4" ht="12.75">
      <c r="A499">
        <v>38800</v>
      </c>
      <c r="B499" t="s">
        <v>174</v>
      </c>
      <c r="C499" s="5">
        <v>13500</v>
      </c>
      <c r="D499" s="5">
        <v>13500</v>
      </c>
    </row>
    <row r="500" spans="1:4" ht="12.75">
      <c r="A500">
        <v>38900</v>
      </c>
      <c r="B500" t="s">
        <v>175</v>
      </c>
      <c r="C500" s="5">
        <v>1000</v>
      </c>
      <c r="D500" s="5">
        <v>1000</v>
      </c>
    </row>
    <row r="501" spans="1:4" ht="12.75">
      <c r="A501">
        <v>39001</v>
      </c>
      <c r="B501" t="s">
        <v>176</v>
      </c>
      <c r="C501" s="5">
        <v>1000</v>
      </c>
      <c r="D501" s="5">
        <v>1000</v>
      </c>
    </row>
    <row r="502" spans="1:4" ht="12.75">
      <c r="A502">
        <v>39109</v>
      </c>
      <c r="B502" t="s">
        <v>177</v>
      </c>
      <c r="C502" s="5">
        <v>700</v>
      </c>
      <c r="D502" s="5">
        <v>700</v>
      </c>
    </row>
    <row r="503" spans="1:4" ht="12.75">
      <c r="A503">
        <v>39201</v>
      </c>
      <c r="B503" t="s">
        <v>178</v>
      </c>
      <c r="C503" s="5">
        <v>6000</v>
      </c>
      <c r="D503" s="5">
        <v>6000</v>
      </c>
    </row>
    <row r="504" spans="1:4" ht="12.75">
      <c r="A504">
        <v>39300</v>
      </c>
      <c r="B504" t="s">
        <v>179</v>
      </c>
      <c r="C504" s="5">
        <v>15000</v>
      </c>
      <c r="D504" s="5">
        <v>15000</v>
      </c>
    </row>
    <row r="505" spans="1:4" ht="12.75">
      <c r="A505">
        <v>39400</v>
      </c>
      <c r="B505" t="s">
        <v>180</v>
      </c>
      <c r="C505" s="5">
        <v>7000</v>
      </c>
      <c r="D505" s="5">
        <v>7000</v>
      </c>
    </row>
    <row r="506" spans="1:4" ht="12.75">
      <c r="A506">
        <v>39500</v>
      </c>
      <c r="B506" t="s">
        <v>181</v>
      </c>
      <c r="C506" s="5">
        <v>100000</v>
      </c>
      <c r="D506" s="5">
        <v>100000</v>
      </c>
    </row>
    <row r="507" spans="1:2" ht="12.75">
      <c r="A507">
        <v>34999</v>
      </c>
      <c r="B507" t="s">
        <v>351</v>
      </c>
    </row>
    <row r="508" spans="1:2" ht="12.75">
      <c r="A508">
        <v>39700</v>
      </c>
      <c r="B508" t="s">
        <v>182</v>
      </c>
    </row>
    <row r="509" spans="1:4" ht="12.75">
      <c r="A509">
        <v>39800</v>
      </c>
      <c r="B509" t="s">
        <v>183</v>
      </c>
      <c r="C509" s="5">
        <v>140</v>
      </c>
      <c r="D509" s="5">
        <v>140</v>
      </c>
    </row>
    <row r="510" spans="2:4" ht="12.75">
      <c r="B510" t="s">
        <v>499</v>
      </c>
      <c r="D510" s="5">
        <v>2500</v>
      </c>
    </row>
    <row r="511" spans="2:4" ht="12.75">
      <c r="B511" t="s">
        <v>16</v>
      </c>
      <c r="C511" s="5">
        <f>SUM(C460:C510)</f>
        <v>1756504</v>
      </c>
      <c r="D511" s="5">
        <f>SUM(D460:D510)</f>
        <v>1663431</v>
      </c>
    </row>
    <row r="513" ht="12.75">
      <c r="A513" t="s">
        <v>584</v>
      </c>
    </row>
    <row r="515" ht="12.75">
      <c r="A515" t="s">
        <v>585</v>
      </c>
    </row>
    <row r="517" spans="1:4" ht="12.75">
      <c r="A517" t="s">
        <v>337</v>
      </c>
      <c r="C517" s="8" t="s">
        <v>395</v>
      </c>
      <c r="D517" s="8" t="s">
        <v>390</v>
      </c>
    </row>
    <row r="518" ht="12.75">
      <c r="B518" s="1" t="s">
        <v>518</v>
      </c>
    </row>
    <row r="519" ht="12.75">
      <c r="B519" t="s">
        <v>0</v>
      </c>
    </row>
    <row r="520" spans="1:4" ht="12.75">
      <c r="A520">
        <v>11204</v>
      </c>
      <c r="B520" t="s">
        <v>184</v>
      </c>
      <c r="C520" s="5">
        <v>25575</v>
      </c>
      <c r="D520" s="5">
        <v>24250</v>
      </c>
    </row>
    <row r="521" spans="1:5" ht="12.75">
      <c r="A521">
        <v>11307</v>
      </c>
      <c r="B521" t="s">
        <v>185</v>
      </c>
      <c r="C521" s="5">
        <v>18000</v>
      </c>
      <c r="D521" s="5">
        <v>18000</v>
      </c>
      <c r="E521" s="8" t="s">
        <v>551</v>
      </c>
    </row>
    <row r="522" spans="1:5" ht="12.75">
      <c r="A522">
        <v>11408</v>
      </c>
      <c r="B522" t="s">
        <v>186</v>
      </c>
      <c r="C522" s="5">
        <v>58000</v>
      </c>
      <c r="D522" s="5">
        <v>54600</v>
      </c>
      <c r="E522" s="8" t="s">
        <v>550</v>
      </c>
    </row>
    <row r="523" spans="1:2" ht="12.75">
      <c r="A523">
        <v>11501</v>
      </c>
      <c r="B523" t="s">
        <v>187</v>
      </c>
    </row>
    <row r="524" spans="1:2" ht="12.75">
      <c r="A524">
        <v>11603</v>
      </c>
      <c r="B524" t="s">
        <v>188</v>
      </c>
    </row>
    <row r="526" ht="12.75">
      <c r="E526" s="8"/>
    </row>
    <row r="527" spans="1:4" ht="12.75">
      <c r="A527">
        <v>21101</v>
      </c>
      <c r="B527" t="s">
        <v>3</v>
      </c>
      <c r="C527" s="5">
        <v>10000</v>
      </c>
      <c r="D527" s="5">
        <v>10000</v>
      </c>
    </row>
    <row r="529" ht="12.75">
      <c r="B529" t="s">
        <v>5</v>
      </c>
    </row>
    <row r="530" spans="1:4" ht="12.75">
      <c r="A530">
        <v>31201</v>
      </c>
      <c r="B530" t="s">
        <v>382</v>
      </c>
      <c r="C530" s="5">
        <v>8000</v>
      </c>
      <c r="D530" s="5">
        <v>8000</v>
      </c>
    </row>
    <row r="531" spans="1:4" ht="12.75">
      <c r="A531">
        <v>35001</v>
      </c>
      <c r="B531" t="s">
        <v>189</v>
      </c>
      <c r="C531" s="5">
        <v>75000</v>
      </c>
      <c r="D531" s="5">
        <v>75000</v>
      </c>
    </row>
    <row r="532" spans="1:4" ht="12.75">
      <c r="A532">
        <v>35002</v>
      </c>
      <c r="B532" t="s">
        <v>190</v>
      </c>
      <c r="C532" s="5">
        <v>175000</v>
      </c>
      <c r="D532" s="5">
        <v>170000</v>
      </c>
    </row>
    <row r="533" spans="1:4" ht="12.75">
      <c r="A533">
        <v>35600</v>
      </c>
      <c r="B533" t="s">
        <v>191</v>
      </c>
      <c r="C533" s="5">
        <v>1500</v>
      </c>
      <c r="D533" s="5">
        <v>1500</v>
      </c>
    </row>
    <row r="534" spans="1:4" ht="12.75">
      <c r="A534">
        <v>36105</v>
      </c>
      <c r="B534" t="s">
        <v>192</v>
      </c>
      <c r="C534" s="5">
        <v>18000</v>
      </c>
      <c r="D534" s="5">
        <v>15000</v>
      </c>
    </row>
    <row r="535" spans="1:4" ht="12.75">
      <c r="A535">
        <v>36204</v>
      </c>
      <c r="B535" t="s">
        <v>193</v>
      </c>
      <c r="C535" s="5">
        <v>26000</v>
      </c>
      <c r="D535" s="5">
        <v>26000</v>
      </c>
    </row>
    <row r="536" spans="1:4" ht="12.75">
      <c r="A536">
        <v>36302</v>
      </c>
      <c r="B536" t="s">
        <v>194</v>
      </c>
      <c r="C536" s="5">
        <v>3300</v>
      </c>
      <c r="D536" s="5">
        <v>3300</v>
      </c>
    </row>
    <row r="537" spans="1:4" ht="12.75">
      <c r="A537">
        <v>36402</v>
      </c>
      <c r="B537" t="s">
        <v>195</v>
      </c>
      <c r="C537" s="5">
        <v>2000</v>
      </c>
      <c r="D537" s="5">
        <v>2000</v>
      </c>
    </row>
    <row r="538" spans="1:4" ht="12.75">
      <c r="A538">
        <v>36501</v>
      </c>
      <c r="B538" t="s">
        <v>196</v>
      </c>
      <c r="C538" s="5">
        <v>3000</v>
      </c>
      <c r="D538" s="5">
        <v>3000</v>
      </c>
    </row>
    <row r="539" spans="2:4" ht="12.75">
      <c r="B539" t="s">
        <v>351</v>
      </c>
      <c r="C539" s="5">
        <v>15000</v>
      </c>
      <c r="D539" s="5">
        <v>5000</v>
      </c>
    </row>
    <row r="540" spans="2:4" ht="12.75">
      <c r="B540" t="s">
        <v>494</v>
      </c>
      <c r="C540" s="5">
        <v>21000</v>
      </c>
      <c r="D540" s="5">
        <v>20000</v>
      </c>
    </row>
    <row r="541" spans="2:4" ht="12.75">
      <c r="B541" t="s">
        <v>16</v>
      </c>
      <c r="C541" s="5">
        <f>SUM(C520:C540)</f>
        <v>459375</v>
      </c>
      <c r="D541" s="5">
        <f>SUM(D520:D540)</f>
        <v>435650</v>
      </c>
    </row>
    <row r="543" ht="12.75">
      <c r="A543" t="s">
        <v>586</v>
      </c>
    </row>
    <row r="545" ht="12.75">
      <c r="A545" t="s">
        <v>587</v>
      </c>
    </row>
    <row r="547" spans="1:4" ht="12.75">
      <c r="A547" t="s">
        <v>337</v>
      </c>
      <c r="C547" s="8" t="s">
        <v>395</v>
      </c>
      <c r="D547" s="8" t="s">
        <v>390</v>
      </c>
    </row>
    <row r="548" ht="12.75">
      <c r="B548" s="1" t="s">
        <v>197</v>
      </c>
    </row>
    <row r="549" ht="12.75">
      <c r="B549" t="s">
        <v>0</v>
      </c>
    </row>
    <row r="550" spans="1:4" ht="12.75">
      <c r="A550">
        <v>12101</v>
      </c>
      <c r="B550" t="s">
        <v>198</v>
      </c>
      <c r="C550" s="5">
        <v>24000</v>
      </c>
      <c r="D550" s="5">
        <v>24000</v>
      </c>
    </row>
    <row r="551" spans="1:5" ht="12.75">
      <c r="A551">
        <v>12200</v>
      </c>
      <c r="B551" t="s">
        <v>199</v>
      </c>
      <c r="C551" s="5">
        <v>20000</v>
      </c>
      <c r="D551" s="5">
        <v>20000</v>
      </c>
      <c r="E551" s="8" t="s">
        <v>528</v>
      </c>
    </row>
    <row r="552" spans="1:4" ht="12.75">
      <c r="A552">
        <v>12500</v>
      </c>
      <c r="B552" t="s">
        <v>200</v>
      </c>
      <c r="C552" s="5">
        <v>10000</v>
      </c>
      <c r="D552" s="5">
        <v>10000</v>
      </c>
    </row>
    <row r="553" spans="1:5" ht="12.75">
      <c r="A553">
        <v>12600</v>
      </c>
      <c r="B553" t="s">
        <v>201</v>
      </c>
      <c r="C553" s="5">
        <v>65170</v>
      </c>
      <c r="D553" s="5">
        <v>58653</v>
      </c>
      <c r="E553" s="8" t="s">
        <v>530</v>
      </c>
    </row>
    <row r="554" spans="1:4" ht="12.75">
      <c r="A554">
        <v>12700</v>
      </c>
      <c r="B554" t="s">
        <v>39</v>
      </c>
      <c r="C554" s="5">
        <v>32000</v>
      </c>
      <c r="D554" s="5">
        <v>20000</v>
      </c>
    </row>
    <row r="555" spans="1:4" ht="12.75">
      <c r="A555">
        <v>13200</v>
      </c>
      <c r="B555" t="s">
        <v>202</v>
      </c>
      <c r="C555" s="5">
        <v>38000</v>
      </c>
      <c r="D555" s="5">
        <v>32500</v>
      </c>
    </row>
    <row r="556" spans="1:5" ht="12.75">
      <c r="A556">
        <v>13300</v>
      </c>
      <c r="B556" t="s">
        <v>203</v>
      </c>
      <c r="C556" s="5">
        <v>336000</v>
      </c>
      <c r="D556" s="5">
        <v>252500</v>
      </c>
      <c r="E556" s="8" t="s">
        <v>529</v>
      </c>
    </row>
    <row r="557" spans="1:5" ht="12.75">
      <c r="A557">
        <v>13301</v>
      </c>
      <c r="B557" t="s">
        <v>366</v>
      </c>
      <c r="C557" s="5">
        <v>37000</v>
      </c>
      <c r="D557" s="5">
        <v>24336</v>
      </c>
      <c r="E557" s="8" t="s">
        <v>530</v>
      </c>
    </row>
    <row r="558" spans="1:5" ht="12.75">
      <c r="A558">
        <v>13302</v>
      </c>
      <c r="B558" t="s">
        <v>367</v>
      </c>
      <c r="C558" s="5">
        <v>56000</v>
      </c>
      <c r="D558" s="5">
        <v>50500</v>
      </c>
      <c r="E558" s="8" t="s">
        <v>531</v>
      </c>
    </row>
    <row r="559" spans="1:4" ht="12.75">
      <c r="A559">
        <v>13400</v>
      </c>
      <c r="B559" t="s">
        <v>391</v>
      </c>
      <c r="C559" s="5">
        <v>30000</v>
      </c>
      <c r="D559" s="5">
        <v>27250</v>
      </c>
    </row>
    <row r="560" spans="1:4" ht="12.75">
      <c r="A560">
        <v>13600</v>
      </c>
      <c r="B560" t="s">
        <v>392</v>
      </c>
      <c r="C560" s="5">
        <v>29000</v>
      </c>
      <c r="D560" s="5">
        <v>26250</v>
      </c>
    </row>
    <row r="561" spans="2:5" ht="12.75">
      <c r="B561" t="s">
        <v>378</v>
      </c>
      <c r="C561" s="5">
        <v>114000</v>
      </c>
      <c r="D561" s="5">
        <v>102000</v>
      </c>
      <c r="E561" s="8" t="s">
        <v>532</v>
      </c>
    </row>
    <row r="563" spans="2:5" ht="12.75">
      <c r="B563" t="s">
        <v>3</v>
      </c>
      <c r="E563" s="8"/>
    </row>
    <row r="564" spans="1:4" ht="12.75">
      <c r="A564">
        <v>21103</v>
      </c>
      <c r="B564" t="s">
        <v>204</v>
      </c>
      <c r="C564" s="5">
        <v>10000</v>
      </c>
      <c r="D564" s="5">
        <v>0</v>
      </c>
    </row>
    <row r="565" spans="1:4" ht="12.75">
      <c r="A565">
        <v>22101</v>
      </c>
      <c r="B565" t="s">
        <v>205</v>
      </c>
      <c r="C565" s="5">
        <v>24000</v>
      </c>
      <c r="D565" s="5">
        <v>51000</v>
      </c>
    </row>
    <row r="566" spans="1:4" ht="12.75">
      <c r="A566">
        <v>22700</v>
      </c>
      <c r="B566" t="s">
        <v>206</v>
      </c>
      <c r="C566" s="5">
        <v>15000</v>
      </c>
      <c r="D566" s="5">
        <v>0</v>
      </c>
    </row>
    <row r="567" spans="1:4" ht="12.75">
      <c r="A567">
        <v>22801</v>
      </c>
      <c r="B567" t="s">
        <v>207</v>
      </c>
      <c r="C567" s="5">
        <v>7500</v>
      </c>
      <c r="D567" s="5">
        <v>4000</v>
      </c>
    </row>
    <row r="568" spans="1:4" ht="12.75">
      <c r="A568">
        <v>22901</v>
      </c>
      <c r="B568" t="s">
        <v>208</v>
      </c>
      <c r="C568" s="5">
        <v>2000</v>
      </c>
      <c r="D568" s="5">
        <v>0</v>
      </c>
    </row>
    <row r="569" spans="1:4" ht="12.75">
      <c r="A569">
        <v>24100</v>
      </c>
      <c r="B569" t="s">
        <v>44</v>
      </c>
      <c r="C569" s="5">
        <v>6000</v>
      </c>
      <c r="D569" s="5">
        <v>6000</v>
      </c>
    </row>
    <row r="570" ht="12.75">
      <c r="B570" t="s">
        <v>376</v>
      </c>
    </row>
    <row r="572" ht="12.75">
      <c r="B572" t="s">
        <v>5</v>
      </c>
    </row>
    <row r="573" spans="1:4" ht="12.75">
      <c r="A573">
        <v>32200</v>
      </c>
      <c r="B573" t="s">
        <v>46</v>
      </c>
      <c r="C573" s="5">
        <v>2500</v>
      </c>
      <c r="D573" s="5">
        <v>2500</v>
      </c>
    </row>
    <row r="574" spans="1:4" ht="12.75">
      <c r="A574">
        <v>33601</v>
      </c>
      <c r="B574" t="s">
        <v>105</v>
      </c>
      <c r="C574" s="5">
        <v>225000</v>
      </c>
      <c r="D574" s="5">
        <v>200000</v>
      </c>
    </row>
    <row r="575" spans="1:4" ht="12.75">
      <c r="A575">
        <v>33000</v>
      </c>
      <c r="B575" t="s">
        <v>49</v>
      </c>
      <c r="C575" s="5">
        <v>900</v>
      </c>
      <c r="D575" s="5">
        <v>900</v>
      </c>
    </row>
    <row r="576" spans="1:4" ht="12.75">
      <c r="A576">
        <v>35700</v>
      </c>
      <c r="B576" t="s">
        <v>209</v>
      </c>
      <c r="C576" s="5">
        <v>150000</v>
      </c>
      <c r="D576" s="5">
        <v>130000</v>
      </c>
    </row>
    <row r="577" spans="1:4" ht="12.75">
      <c r="A577">
        <v>36106</v>
      </c>
      <c r="B577" t="s">
        <v>210</v>
      </c>
      <c r="C577" s="5">
        <v>700</v>
      </c>
      <c r="D577" s="5">
        <v>700</v>
      </c>
    </row>
    <row r="578" spans="1:4" ht="12.75">
      <c r="A578">
        <v>36502</v>
      </c>
      <c r="B578" t="s">
        <v>211</v>
      </c>
      <c r="C578" s="5">
        <v>3000</v>
      </c>
      <c r="D578" s="5">
        <v>3000</v>
      </c>
    </row>
    <row r="579" spans="1:4" ht="12.75">
      <c r="A579">
        <v>36405</v>
      </c>
      <c r="B579" t="s">
        <v>352</v>
      </c>
      <c r="C579" s="5">
        <v>2000</v>
      </c>
      <c r="D579" s="5">
        <v>2000</v>
      </c>
    </row>
    <row r="580" spans="1:4" ht="12.75">
      <c r="A580">
        <v>35600</v>
      </c>
      <c r="B580" t="s">
        <v>191</v>
      </c>
      <c r="C580" s="5">
        <v>1500</v>
      </c>
      <c r="D580" s="5">
        <v>1500</v>
      </c>
    </row>
    <row r="581" ht="12.75">
      <c r="B581" t="s">
        <v>377</v>
      </c>
    </row>
    <row r="582" spans="2:4" ht="12.75">
      <c r="B582" t="s">
        <v>16</v>
      </c>
      <c r="C582" s="5">
        <f>SUM(C550:C581)</f>
        <v>1241270</v>
      </c>
      <c r="D582" s="5">
        <f>SUM(D550:D581)</f>
        <v>1049589</v>
      </c>
    </row>
    <row r="584" ht="12.75">
      <c r="A584" t="s">
        <v>588</v>
      </c>
    </row>
    <row r="586" ht="12.75">
      <c r="A586" t="s">
        <v>589</v>
      </c>
    </row>
    <row r="588" spans="1:4" ht="12.75">
      <c r="A588" t="s">
        <v>337</v>
      </c>
      <c r="C588" s="8" t="s">
        <v>395</v>
      </c>
      <c r="D588" s="8" t="s">
        <v>390</v>
      </c>
    </row>
    <row r="589" ht="12.75">
      <c r="B589" s="1" t="s">
        <v>212</v>
      </c>
    </row>
    <row r="590" ht="12.75">
      <c r="B590" t="s">
        <v>0</v>
      </c>
    </row>
    <row r="591" spans="1:4" ht="12.75">
      <c r="A591">
        <v>11205</v>
      </c>
      <c r="B591" t="s">
        <v>213</v>
      </c>
      <c r="C591" s="5">
        <v>59533</v>
      </c>
      <c r="D591" s="5">
        <v>59533</v>
      </c>
    </row>
    <row r="592" spans="1:4" ht="12.75">
      <c r="A592">
        <v>11703</v>
      </c>
      <c r="B592" t="s">
        <v>139</v>
      </c>
      <c r="C592" s="5">
        <v>1000</v>
      </c>
      <c r="D592" s="5">
        <v>1000</v>
      </c>
    </row>
    <row r="595" spans="1:4" ht="12.75">
      <c r="A595">
        <v>21104</v>
      </c>
      <c r="B595" t="s">
        <v>214</v>
      </c>
      <c r="C595" s="5">
        <v>300</v>
      </c>
      <c r="D595" s="5">
        <v>300</v>
      </c>
    </row>
    <row r="597" ht="12.75">
      <c r="B597" t="s">
        <v>5</v>
      </c>
    </row>
    <row r="598" spans="1:4" ht="12.75">
      <c r="A598">
        <v>32400</v>
      </c>
      <c r="B598" t="s">
        <v>215</v>
      </c>
      <c r="C598" s="5">
        <v>4000</v>
      </c>
      <c r="D598" s="5">
        <v>2750</v>
      </c>
    </row>
    <row r="599" spans="1:4" ht="12.75">
      <c r="A599">
        <v>36001</v>
      </c>
      <c r="B599" t="s">
        <v>216</v>
      </c>
      <c r="C599" s="5">
        <v>3000</v>
      </c>
      <c r="D599" s="5">
        <v>3000</v>
      </c>
    </row>
    <row r="600" spans="1:4" ht="12.75">
      <c r="A600">
        <v>36205</v>
      </c>
      <c r="B600" t="s">
        <v>217</v>
      </c>
      <c r="C600" s="5">
        <v>2000</v>
      </c>
      <c r="D600" s="5">
        <v>2000</v>
      </c>
    </row>
    <row r="601" spans="1:4" ht="12.75">
      <c r="A601">
        <v>36403</v>
      </c>
      <c r="B601" t="s">
        <v>218</v>
      </c>
      <c r="C601" s="5">
        <v>10000</v>
      </c>
      <c r="D601" s="5">
        <v>7000</v>
      </c>
    </row>
    <row r="602" spans="1:4" ht="12.75">
      <c r="A602">
        <v>32704</v>
      </c>
      <c r="B602" t="s">
        <v>14</v>
      </c>
      <c r="C602" s="5">
        <v>1500</v>
      </c>
      <c r="D602" s="5">
        <v>1500</v>
      </c>
    </row>
    <row r="603" spans="1:4" ht="12.75">
      <c r="A603">
        <v>36303</v>
      </c>
      <c r="B603" t="s">
        <v>374</v>
      </c>
      <c r="C603" s="5">
        <v>5800</v>
      </c>
      <c r="D603" s="5">
        <v>5800</v>
      </c>
    </row>
    <row r="605" ht="12.75">
      <c r="B605" t="s">
        <v>9</v>
      </c>
    </row>
    <row r="606" spans="1:4" ht="12.75">
      <c r="A606">
        <v>45011</v>
      </c>
      <c r="B606" t="s">
        <v>350</v>
      </c>
      <c r="C606" s="5">
        <v>3000</v>
      </c>
      <c r="D606" s="5">
        <v>3000</v>
      </c>
    </row>
    <row r="607" spans="2:4" ht="12.75">
      <c r="B607" t="s">
        <v>375</v>
      </c>
      <c r="C607" s="5">
        <v>46600</v>
      </c>
      <c r="D607" s="5">
        <v>0</v>
      </c>
    </row>
    <row r="608" spans="1:4" ht="12.75">
      <c r="A608">
        <v>45005</v>
      </c>
      <c r="B608" t="s">
        <v>120</v>
      </c>
      <c r="C608" s="5">
        <v>10000</v>
      </c>
      <c r="D608" s="5">
        <v>10000</v>
      </c>
    </row>
    <row r="610" spans="2:4" ht="12.75">
      <c r="B610" t="s">
        <v>16</v>
      </c>
      <c r="C610" s="5">
        <f>SUM(C591:C609)</f>
        <v>146733</v>
      </c>
      <c r="D610" s="5">
        <f>SUM(D591:D609)</f>
        <v>95883</v>
      </c>
    </row>
    <row r="612" ht="12.75">
      <c r="A612" t="s">
        <v>590</v>
      </c>
    </row>
    <row r="614" ht="12.75">
      <c r="A614" t="s">
        <v>591</v>
      </c>
    </row>
    <row r="616" spans="3:4" ht="12.75">
      <c r="C616" s="8" t="s">
        <v>395</v>
      </c>
      <c r="D616" s="8" t="s">
        <v>390</v>
      </c>
    </row>
    <row r="617" spans="1:3" ht="12.75">
      <c r="A617" t="s">
        <v>337</v>
      </c>
      <c r="B617" s="1" t="s">
        <v>219</v>
      </c>
      <c r="C617" s="8"/>
    </row>
    <row r="618" ht="12.75">
      <c r="B618" s="1"/>
    </row>
    <row r="619" spans="2:4" ht="12.75">
      <c r="B619" s="3" t="s">
        <v>139</v>
      </c>
      <c r="C619" s="5">
        <v>10000</v>
      </c>
      <c r="D619" s="5">
        <v>10000</v>
      </c>
    </row>
    <row r="620" spans="1:2" ht="12.75">
      <c r="A620">
        <v>11703</v>
      </c>
      <c r="B620" s="1"/>
    </row>
    <row r="621" ht="12.75">
      <c r="B621" t="s">
        <v>3</v>
      </c>
    </row>
    <row r="622" ht="12.75">
      <c r="A622">
        <v>21100</v>
      </c>
    </row>
    <row r="623" ht="12.75">
      <c r="B623" t="s">
        <v>5</v>
      </c>
    </row>
    <row r="624" spans="2:4" ht="12.75">
      <c r="B624" t="s">
        <v>220</v>
      </c>
      <c r="C624" s="5">
        <v>360</v>
      </c>
      <c r="D624" s="5">
        <v>360</v>
      </c>
    </row>
    <row r="625" spans="1:2" ht="12.75">
      <c r="A625">
        <v>31301</v>
      </c>
      <c r="B625" t="s">
        <v>59</v>
      </c>
    </row>
    <row r="626" spans="1:2" ht="12.75">
      <c r="A626">
        <v>32301</v>
      </c>
      <c r="B626" t="s">
        <v>6</v>
      </c>
    </row>
    <row r="627" spans="1:2" ht="12.75">
      <c r="A627">
        <v>32400</v>
      </c>
      <c r="B627" t="s">
        <v>221</v>
      </c>
    </row>
    <row r="628" spans="1:4" ht="12.75">
      <c r="A628">
        <v>33002</v>
      </c>
      <c r="B628" t="s">
        <v>159</v>
      </c>
      <c r="C628" s="5">
        <v>3000</v>
      </c>
      <c r="D628" s="5">
        <v>3000</v>
      </c>
    </row>
    <row r="629" spans="1:3" ht="12.75">
      <c r="A629">
        <v>32801</v>
      </c>
      <c r="B629" t="s">
        <v>222</v>
      </c>
      <c r="C629" s="18">
        <v>2500</v>
      </c>
    </row>
    <row r="630" spans="1:2" ht="12.75">
      <c r="A630">
        <v>35003</v>
      </c>
      <c r="B630" t="s">
        <v>223</v>
      </c>
    </row>
    <row r="631" ht="12.75">
      <c r="A631">
        <v>35100</v>
      </c>
    </row>
    <row r="632" spans="2:4" ht="12.75">
      <c r="B632" t="s">
        <v>16</v>
      </c>
      <c r="C632" s="5">
        <f>SUM(C619:C631)</f>
        <v>15860</v>
      </c>
      <c r="D632" s="5">
        <f>SUM(D619:D631)</f>
        <v>13360</v>
      </c>
    </row>
    <row r="634" ht="12.75">
      <c r="A634" t="s">
        <v>592</v>
      </c>
    </row>
    <row r="636" ht="12.75">
      <c r="A636" t="s">
        <v>593</v>
      </c>
    </row>
    <row r="638" spans="3:4" ht="12.75">
      <c r="C638" s="8" t="s">
        <v>395</v>
      </c>
      <c r="D638" s="8" t="s">
        <v>390</v>
      </c>
    </row>
    <row r="639" spans="1:3" ht="12.75">
      <c r="A639" t="s">
        <v>337</v>
      </c>
      <c r="B639" s="1" t="s">
        <v>224</v>
      </c>
      <c r="C639" s="8"/>
    </row>
    <row r="640" ht="12.75">
      <c r="B640" t="s">
        <v>0</v>
      </c>
    </row>
    <row r="641" spans="1:4" ht="12.75">
      <c r="A641">
        <v>11000</v>
      </c>
      <c r="B641" t="s">
        <v>225</v>
      </c>
      <c r="C641" s="5">
        <v>5000</v>
      </c>
      <c r="D641" s="5">
        <v>5000</v>
      </c>
    </row>
    <row r="642" spans="1:5" ht="12.75">
      <c r="A642">
        <v>11400</v>
      </c>
      <c r="B642" t="s">
        <v>12</v>
      </c>
      <c r="C642" s="5">
        <v>15600</v>
      </c>
      <c r="D642" s="5">
        <v>14560</v>
      </c>
      <c r="E642" s="8" t="s">
        <v>594</v>
      </c>
    </row>
    <row r="643" spans="1:4" ht="12.75">
      <c r="A643">
        <v>12601</v>
      </c>
      <c r="B643" t="s">
        <v>226</v>
      </c>
      <c r="C643" s="5">
        <v>30540</v>
      </c>
      <c r="D643" s="5">
        <v>26450</v>
      </c>
    </row>
    <row r="644" spans="1:4" ht="12.75">
      <c r="A644">
        <v>13401</v>
      </c>
      <c r="B644" t="s">
        <v>227</v>
      </c>
      <c r="C644" s="5">
        <v>34020</v>
      </c>
      <c r="D644" s="5">
        <v>29350</v>
      </c>
    </row>
    <row r="645" spans="1:4" ht="12.75">
      <c r="A645">
        <v>13900</v>
      </c>
      <c r="B645" t="s">
        <v>228</v>
      </c>
      <c r="C645" s="5">
        <v>12000</v>
      </c>
      <c r="D645" s="5">
        <v>11000</v>
      </c>
    </row>
    <row r="646" spans="1:4" ht="12.75">
      <c r="A646">
        <v>14200</v>
      </c>
      <c r="B646" t="s">
        <v>229</v>
      </c>
      <c r="C646" s="5">
        <v>200</v>
      </c>
      <c r="D646" s="5">
        <v>200</v>
      </c>
    </row>
    <row r="647" spans="1:4" ht="12.75">
      <c r="A647">
        <v>14300</v>
      </c>
      <c r="B647" t="s">
        <v>230</v>
      </c>
      <c r="C647" s="5">
        <v>100</v>
      </c>
      <c r="D647" s="5">
        <v>100</v>
      </c>
    </row>
    <row r="648" spans="1:4" ht="12.75">
      <c r="A648">
        <v>14500</v>
      </c>
      <c r="B648" t="s">
        <v>231</v>
      </c>
      <c r="C648" s="5">
        <v>12000</v>
      </c>
      <c r="D648" s="5">
        <v>10000</v>
      </c>
    </row>
    <row r="649" spans="1:4" ht="12.75">
      <c r="A649">
        <v>14600</v>
      </c>
      <c r="B649" t="s">
        <v>232</v>
      </c>
      <c r="C649" s="5">
        <v>51000</v>
      </c>
      <c r="D649" s="5">
        <v>50000</v>
      </c>
    </row>
    <row r="650" spans="1:4" ht="12.75">
      <c r="A650">
        <v>14700</v>
      </c>
      <c r="B650" t="s">
        <v>233</v>
      </c>
      <c r="C650" s="5">
        <v>1000</v>
      </c>
      <c r="D650" s="5">
        <v>1000</v>
      </c>
    </row>
    <row r="653" spans="2:5" ht="12.75">
      <c r="B653" t="s">
        <v>3</v>
      </c>
      <c r="E653" s="8"/>
    </row>
    <row r="654" spans="1:4" ht="12.75">
      <c r="A654">
        <v>21100</v>
      </c>
      <c r="B654" t="s">
        <v>4</v>
      </c>
      <c r="C654" s="5">
        <v>3500</v>
      </c>
      <c r="D654" s="5">
        <v>3500</v>
      </c>
    </row>
    <row r="655" spans="1:4" ht="12.75">
      <c r="A655">
        <v>21200</v>
      </c>
      <c r="B655" t="s">
        <v>126</v>
      </c>
      <c r="C655" s="5">
        <v>1500</v>
      </c>
      <c r="D655" s="5">
        <v>1500</v>
      </c>
    </row>
    <row r="657" ht="12.75">
      <c r="B657" t="s">
        <v>5</v>
      </c>
    </row>
    <row r="658" spans="1:4" ht="12.75">
      <c r="A658">
        <v>32300</v>
      </c>
      <c r="B658" t="s">
        <v>81</v>
      </c>
      <c r="C658" s="5">
        <v>2000</v>
      </c>
      <c r="D658" s="5">
        <v>2000</v>
      </c>
    </row>
    <row r="659" spans="1:4" ht="12.75">
      <c r="A659">
        <v>32400</v>
      </c>
      <c r="B659" t="s">
        <v>6</v>
      </c>
      <c r="C659" s="5">
        <v>250</v>
      </c>
      <c r="D659" s="5">
        <v>250</v>
      </c>
    </row>
    <row r="660" spans="1:4" ht="12.75">
      <c r="A660">
        <v>32502</v>
      </c>
      <c r="B660" t="s">
        <v>47</v>
      </c>
      <c r="C660" s="5">
        <v>600</v>
      </c>
      <c r="D660" s="5">
        <v>600</v>
      </c>
    </row>
    <row r="661" spans="1:4" ht="12.75">
      <c r="A661">
        <v>32702</v>
      </c>
      <c r="B661" t="s">
        <v>234</v>
      </c>
      <c r="C661" s="5">
        <v>3000</v>
      </c>
      <c r="D661" s="5">
        <v>2000</v>
      </c>
    </row>
    <row r="662" spans="1:4" ht="12.75">
      <c r="A662">
        <v>32802</v>
      </c>
      <c r="B662" t="s">
        <v>235</v>
      </c>
      <c r="C662" s="5">
        <v>1000</v>
      </c>
      <c r="D662" s="5">
        <v>750</v>
      </c>
    </row>
    <row r="663" spans="1:4" ht="12.75">
      <c r="A663">
        <v>33100</v>
      </c>
      <c r="B663" t="s">
        <v>236</v>
      </c>
      <c r="C663" s="5">
        <v>11000</v>
      </c>
      <c r="D663" s="5">
        <v>11000</v>
      </c>
    </row>
    <row r="664" spans="1:4" ht="12.75">
      <c r="A664">
        <v>36108</v>
      </c>
      <c r="B664" t="s">
        <v>237</v>
      </c>
      <c r="C664" s="5">
        <v>4000</v>
      </c>
      <c r="D664" s="5">
        <v>4000</v>
      </c>
    </row>
    <row r="665" spans="1:2" ht="12.75">
      <c r="A665">
        <v>32307</v>
      </c>
      <c r="B665" t="s">
        <v>340</v>
      </c>
    </row>
    <row r="666" spans="2:4" ht="12.75">
      <c r="B666" t="s">
        <v>238</v>
      </c>
      <c r="C666" s="5">
        <v>500</v>
      </c>
      <c r="D666" s="5">
        <v>500</v>
      </c>
    </row>
    <row r="667" spans="1:4" ht="12.75">
      <c r="A667">
        <v>31200</v>
      </c>
      <c r="B667" t="s">
        <v>492</v>
      </c>
      <c r="C667" s="5">
        <v>850</v>
      </c>
      <c r="D667" s="5">
        <v>850</v>
      </c>
    </row>
    <row r="669" spans="2:4" ht="12.75">
      <c r="B669" t="s">
        <v>16</v>
      </c>
      <c r="C669" s="5">
        <f>SUM(C641:C668)</f>
        <v>189660</v>
      </c>
      <c r="D669" s="5">
        <f>SUM(D641:D668)</f>
        <v>174610</v>
      </c>
    </row>
    <row r="672" spans="1:2" ht="12.75">
      <c r="A672" t="s">
        <v>595</v>
      </c>
      <c r="B672" t="s">
        <v>517</v>
      </c>
    </row>
    <row r="674" ht="12.75">
      <c r="A674" t="s">
        <v>596</v>
      </c>
    </row>
    <row r="676" spans="3:4" ht="12.75">
      <c r="C676" s="8" t="s">
        <v>395</v>
      </c>
      <c r="D676" s="8" t="s">
        <v>390</v>
      </c>
    </row>
    <row r="677" ht="12.75">
      <c r="B677" s="1" t="s">
        <v>239</v>
      </c>
    </row>
    <row r="678" spans="1:3" ht="12.75">
      <c r="A678" t="s">
        <v>337</v>
      </c>
      <c r="B678" t="s">
        <v>0</v>
      </c>
      <c r="C678" s="8"/>
    </row>
    <row r="679" spans="1:4" ht="12.75">
      <c r="A679">
        <v>11000</v>
      </c>
      <c r="B679" t="s">
        <v>225</v>
      </c>
      <c r="C679" s="5">
        <v>5000</v>
      </c>
      <c r="D679" s="5">
        <v>5000</v>
      </c>
    </row>
    <row r="680" spans="1:5" ht="12.75">
      <c r="A680">
        <v>11400</v>
      </c>
      <c r="B680" t="s">
        <v>12</v>
      </c>
      <c r="C680" s="5">
        <v>15600</v>
      </c>
      <c r="D680" s="5">
        <v>14560</v>
      </c>
      <c r="E680" s="8" t="s">
        <v>594</v>
      </c>
    </row>
    <row r="681" spans="1:4" ht="12.75">
      <c r="A681">
        <v>13401</v>
      </c>
      <c r="B681" t="s">
        <v>227</v>
      </c>
      <c r="C681" s="5">
        <v>34020</v>
      </c>
      <c r="D681" s="5">
        <v>29350</v>
      </c>
    </row>
    <row r="682" spans="1:4" ht="12.75">
      <c r="A682">
        <v>12601</v>
      </c>
      <c r="B682" t="s">
        <v>226</v>
      </c>
      <c r="C682" s="5">
        <v>30540</v>
      </c>
      <c r="D682" s="5">
        <v>26450</v>
      </c>
    </row>
    <row r="683" spans="1:4" ht="12.75">
      <c r="A683">
        <v>14500</v>
      </c>
      <c r="B683" t="s">
        <v>231</v>
      </c>
      <c r="C683" s="5">
        <v>4000</v>
      </c>
      <c r="D683" s="5">
        <v>4000</v>
      </c>
    </row>
    <row r="684" spans="1:4" ht="12.75">
      <c r="A684">
        <v>14600</v>
      </c>
      <c r="B684" t="s">
        <v>232</v>
      </c>
      <c r="C684" s="5">
        <v>46500</v>
      </c>
      <c r="D684" s="5">
        <v>46500</v>
      </c>
    </row>
    <row r="685" spans="1:4" ht="12.75">
      <c r="A685">
        <v>14700</v>
      </c>
      <c r="B685" t="s">
        <v>233</v>
      </c>
      <c r="C685" s="5">
        <v>500</v>
      </c>
      <c r="D685" s="5">
        <v>500</v>
      </c>
    </row>
    <row r="686" spans="1:5" ht="12.75">
      <c r="A686">
        <v>14801</v>
      </c>
      <c r="B686" t="s">
        <v>240</v>
      </c>
      <c r="C686" s="5">
        <v>1000</v>
      </c>
      <c r="D686" s="5">
        <v>1000</v>
      </c>
      <c r="E686" s="8"/>
    </row>
    <row r="689" ht="12.75">
      <c r="B689" t="s">
        <v>3</v>
      </c>
    </row>
    <row r="690" spans="1:4" ht="12.75">
      <c r="A690">
        <v>21100</v>
      </c>
      <c r="B690" t="s">
        <v>4</v>
      </c>
      <c r="C690" s="5">
        <v>5000</v>
      </c>
      <c r="D690" s="5">
        <v>5000</v>
      </c>
    </row>
    <row r="691" spans="1:4" ht="12.75">
      <c r="A691">
        <v>21200</v>
      </c>
      <c r="B691" t="s">
        <v>126</v>
      </c>
      <c r="C691" s="5">
        <v>1000</v>
      </c>
      <c r="D691" s="5">
        <v>1000</v>
      </c>
    </row>
    <row r="693" ht="12.75">
      <c r="B693" t="s">
        <v>5</v>
      </c>
    </row>
    <row r="694" spans="1:4" ht="12.75">
      <c r="A694">
        <v>32300</v>
      </c>
      <c r="B694" t="s">
        <v>81</v>
      </c>
      <c r="C694" s="5">
        <v>1000</v>
      </c>
      <c r="D694" s="5">
        <v>1000</v>
      </c>
    </row>
    <row r="695" spans="1:4" ht="12.75">
      <c r="A695">
        <v>32400</v>
      </c>
      <c r="B695" t="s">
        <v>6</v>
      </c>
      <c r="C695" s="5">
        <v>200</v>
      </c>
      <c r="D695" s="5">
        <v>200</v>
      </c>
    </row>
    <row r="696" spans="1:4" ht="12.75">
      <c r="A696">
        <v>32502</v>
      </c>
      <c r="B696" t="s">
        <v>47</v>
      </c>
      <c r="C696" s="5">
        <v>400</v>
      </c>
      <c r="D696" s="5">
        <v>400</v>
      </c>
    </row>
    <row r="697" spans="1:4" ht="12.75">
      <c r="A697">
        <v>32702</v>
      </c>
      <c r="B697" t="s">
        <v>241</v>
      </c>
      <c r="C697" s="5">
        <v>1500</v>
      </c>
      <c r="D697" s="5">
        <v>1500</v>
      </c>
    </row>
    <row r="698" spans="1:4" ht="12.75">
      <c r="A698">
        <v>32802</v>
      </c>
      <c r="B698" t="s">
        <v>242</v>
      </c>
      <c r="C698" s="5">
        <v>700</v>
      </c>
      <c r="D698" s="5">
        <v>700</v>
      </c>
    </row>
    <row r="699" spans="1:4" ht="12.75">
      <c r="A699">
        <v>33100</v>
      </c>
      <c r="B699" t="s">
        <v>236</v>
      </c>
      <c r="C699" s="5">
        <v>500</v>
      </c>
      <c r="D699" s="5">
        <v>500</v>
      </c>
    </row>
    <row r="700" spans="1:4" ht="12.75">
      <c r="A700">
        <v>36108</v>
      </c>
      <c r="B700" t="s">
        <v>243</v>
      </c>
      <c r="C700" s="5">
        <v>10500</v>
      </c>
      <c r="D700" s="5">
        <v>10500</v>
      </c>
    </row>
    <row r="701" spans="1:4" ht="12.75">
      <c r="A701">
        <v>31200</v>
      </c>
      <c r="B701" t="s">
        <v>238</v>
      </c>
      <c r="C701" s="5">
        <v>500</v>
      </c>
      <c r="D701" s="5">
        <v>500</v>
      </c>
    </row>
    <row r="702" spans="2:4" ht="12.75">
      <c r="B702" t="s">
        <v>491</v>
      </c>
      <c r="C702" s="5">
        <v>850</v>
      </c>
      <c r="D702" s="5">
        <v>850</v>
      </c>
    </row>
    <row r="704" spans="2:4" ht="12.75">
      <c r="B704" t="s">
        <v>16</v>
      </c>
      <c r="C704" s="5">
        <f>SUM(C679:C703)</f>
        <v>159310</v>
      </c>
      <c r="D704" s="5">
        <f>SUM(D679:D703)</f>
        <v>149510</v>
      </c>
    </row>
    <row r="706" ht="12.75">
      <c r="A706" t="s">
        <v>597</v>
      </c>
    </row>
    <row r="708" ht="12.75">
      <c r="A708" t="s">
        <v>598</v>
      </c>
    </row>
    <row r="710" spans="1:4" ht="12.75">
      <c r="A710" t="s">
        <v>337</v>
      </c>
      <c r="C710" s="8" t="s">
        <v>395</v>
      </c>
      <c r="D710" s="8" t="s">
        <v>390</v>
      </c>
    </row>
    <row r="711" ht="12.75">
      <c r="B711" s="1" t="s">
        <v>244</v>
      </c>
    </row>
    <row r="712" ht="12.75">
      <c r="B712" t="s">
        <v>0</v>
      </c>
    </row>
    <row r="713" spans="1:4" ht="12.75">
      <c r="A713">
        <v>12702</v>
      </c>
      <c r="B713" t="s">
        <v>245</v>
      </c>
      <c r="C713" s="5">
        <v>26000</v>
      </c>
      <c r="D713" s="5">
        <v>25250</v>
      </c>
    </row>
    <row r="714" spans="1:4" ht="12.75">
      <c r="A714">
        <v>17000</v>
      </c>
      <c r="B714" t="s">
        <v>113</v>
      </c>
      <c r="C714" s="5">
        <v>5382</v>
      </c>
      <c r="D714" s="5">
        <v>5382</v>
      </c>
    </row>
    <row r="715" spans="1:4" ht="12.75">
      <c r="A715">
        <v>17100</v>
      </c>
      <c r="B715" t="s">
        <v>114</v>
      </c>
      <c r="C715" s="5">
        <v>2000</v>
      </c>
      <c r="D715" s="5">
        <v>2000</v>
      </c>
    </row>
    <row r="716" spans="1:4" ht="12.75">
      <c r="A716">
        <v>17200</v>
      </c>
      <c r="B716" t="s">
        <v>115</v>
      </c>
      <c r="C716" s="5">
        <v>400</v>
      </c>
      <c r="D716" s="5">
        <v>400</v>
      </c>
    </row>
    <row r="717" spans="1:4" ht="12.75">
      <c r="A717">
        <v>17300</v>
      </c>
      <c r="B717" t="s">
        <v>116</v>
      </c>
      <c r="C717" s="5">
        <v>625</v>
      </c>
      <c r="D717" s="5">
        <v>625</v>
      </c>
    </row>
    <row r="720" spans="1:4" ht="12.75">
      <c r="A720">
        <v>21100</v>
      </c>
      <c r="B720" t="s">
        <v>3</v>
      </c>
      <c r="C720" s="5">
        <v>900</v>
      </c>
      <c r="D720" s="5">
        <v>900</v>
      </c>
    </row>
    <row r="722" ht="12.75">
      <c r="B722" t="s">
        <v>5</v>
      </c>
    </row>
    <row r="723" spans="1:5" ht="12.75">
      <c r="A723">
        <v>32301</v>
      </c>
      <c r="B723" t="s">
        <v>59</v>
      </c>
      <c r="C723" s="5">
        <v>2400</v>
      </c>
      <c r="D723" s="5">
        <v>2400</v>
      </c>
      <c r="E723" s="8"/>
    </row>
    <row r="724" spans="1:4" ht="12.75">
      <c r="A724">
        <v>32400</v>
      </c>
      <c r="B724" t="s">
        <v>6</v>
      </c>
      <c r="C724" s="5">
        <v>900</v>
      </c>
      <c r="D724" s="5">
        <v>900</v>
      </c>
    </row>
    <row r="725" spans="1:4" ht="12.75">
      <c r="A725">
        <v>32701</v>
      </c>
      <c r="B725" t="s">
        <v>14</v>
      </c>
      <c r="C725" s="5">
        <v>1500</v>
      </c>
      <c r="D725" s="5">
        <v>1500</v>
      </c>
    </row>
    <row r="726" spans="1:4" ht="12.75">
      <c r="A726">
        <v>33503</v>
      </c>
      <c r="B726" t="s">
        <v>246</v>
      </c>
      <c r="C726" s="5">
        <v>400</v>
      </c>
      <c r="D726" s="5">
        <v>400</v>
      </c>
    </row>
    <row r="727" spans="1:4" ht="12.75">
      <c r="A727">
        <v>35501</v>
      </c>
      <c r="B727" t="s">
        <v>247</v>
      </c>
      <c r="C727" s="5">
        <v>1200</v>
      </c>
      <c r="D727" s="5">
        <v>1200</v>
      </c>
    </row>
    <row r="728" spans="1:4" ht="12.75">
      <c r="A728">
        <v>36100</v>
      </c>
      <c r="B728" t="s">
        <v>248</v>
      </c>
      <c r="C728" s="5">
        <v>300</v>
      </c>
      <c r="D728" s="5">
        <v>300</v>
      </c>
    </row>
    <row r="729" spans="1:4" ht="12.75">
      <c r="A729">
        <v>37000</v>
      </c>
      <c r="B729" t="s">
        <v>249</v>
      </c>
      <c r="C729" s="5">
        <v>1200</v>
      </c>
      <c r="D729" s="5">
        <v>1200</v>
      </c>
    </row>
    <row r="730" spans="1:4" ht="12.75">
      <c r="A730">
        <v>37300</v>
      </c>
      <c r="B730" t="s">
        <v>250</v>
      </c>
      <c r="C730" s="5">
        <v>5000</v>
      </c>
      <c r="D730" s="5">
        <v>5000</v>
      </c>
    </row>
    <row r="731" spans="1:4" ht="12.75">
      <c r="A731">
        <v>36201</v>
      </c>
      <c r="B731" t="s">
        <v>251</v>
      </c>
      <c r="C731" s="5">
        <v>200</v>
      </c>
      <c r="D731" s="5">
        <v>200</v>
      </c>
    </row>
    <row r="734" spans="2:4" ht="12.75">
      <c r="B734" t="s">
        <v>16</v>
      </c>
      <c r="C734" s="5">
        <f>SUM(C713:C733)</f>
        <v>48407</v>
      </c>
      <c r="D734" s="5">
        <f>SUM(D713:D733)</f>
        <v>47657</v>
      </c>
    </row>
    <row r="736" ht="12.75">
      <c r="A736" t="s">
        <v>599</v>
      </c>
    </row>
    <row r="738" ht="12.75">
      <c r="A738" t="s">
        <v>600</v>
      </c>
    </row>
    <row r="742" spans="1:4" ht="12.75">
      <c r="A742" t="s">
        <v>337</v>
      </c>
      <c r="B742" s="1" t="s">
        <v>603</v>
      </c>
      <c r="C742" s="8" t="s">
        <v>395</v>
      </c>
      <c r="D742" s="8" t="s">
        <v>401</v>
      </c>
    </row>
    <row r="743" spans="3:4" ht="12.75">
      <c r="C743" s="8"/>
      <c r="D743" s="8"/>
    </row>
    <row r="744" spans="2:4" ht="12.75">
      <c r="B744" t="s">
        <v>139</v>
      </c>
      <c r="C744" s="5">
        <v>2000</v>
      </c>
      <c r="D744" s="5">
        <v>2000</v>
      </c>
    </row>
    <row r="747" spans="2:4" ht="12.75">
      <c r="B747" t="s">
        <v>473</v>
      </c>
      <c r="C747" s="5">
        <v>814000</v>
      </c>
      <c r="D747" s="5">
        <v>814000</v>
      </c>
    </row>
    <row r="749" spans="2:4" ht="12.75">
      <c r="B749" s="1" t="s">
        <v>285</v>
      </c>
      <c r="C749" s="5">
        <f>SUM(C744:C748)</f>
        <v>816000</v>
      </c>
      <c r="D749" s="5">
        <f>SUM(D744:D748)</f>
        <v>816000</v>
      </c>
    </row>
    <row r="751" ht="12.75">
      <c r="A751" t="s">
        <v>601</v>
      </c>
    </row>
    <row r="753" ht="12.75">
      <c r="A753" t="s">
        <v>602</v>
      </c>
    </row>
    <row r="755" spans="1:5" ht="12.75">
      <c r="A755" t="s">
        <v>337</v>
      </c>
      <c r="B755" s="1" t="s">
        <v>607</v>
      </c>
      <c r="C755" s="8" t="s">
        <v>395</v>
      </c>
      <c r="D755" s="8" t="s">
        <v>386</v>
      </c>
      <c r="E755" s="8"/>
    </row>
    <row r="756" spans="1:5" ht="12.75">
      <c r="A756">
        <v>201</v>
      </c>
      <c r="B756" s="1" t="s">
        <v>252</v>
      </c>
      <c r="E756"/>
    </row>
    <row r="757" spans="2:5" ht="12.75">
      <c r="B757" s="3" t="s">
        <v>0</v>
      </c>
      <c r="E757"/>
    </row>
    <row r="758" spans="1:5" ht="12.75">
      <c r="A758">
        <v>11801</v>
      </c>
      <c r="B758" s="3" t="s">
        <v>125</v>
      </c>
      <c r="C758" s="5">
        <v>53350</v>
      </c>
      <c r="D758" s="5">
        <v>50500</v>
      </c>
      <c r="E758"/>
    </row>
    <row r="759" spans="1:5" ht="12.75">
      <c r="A759">
        <v>12703</v>
      </c>
      <c r="B759" s="3" t="s">
        <v>403</v>
      </c>
      <c r="C759" s="5">
        <v>35035</v>
      </c>
      <c r="D759" s="5">
        <v>32850</v>
      </c>
      <c r="E759"/>
    </row>
    <row r="760" spans="2:5" ht="12.75">
      <c r="B760" s="1"/>
      <c r="E760"/>
    </row>
    <row r="761" spans="2:5" ht="12.75">
      <c r="B761" s="3" t="s">
        <v>3</v>
      </c>
      <c r="E761"/>
    </row>
    <row r="762" spans="1:5" ht="12.75">
      <c r="A762">
        <v>21100</v>
      </c>
      <c r="B762" s="3" t="s">
        <v>4</v>
      </c>
      <c r="C762" s="5">
        <v>3000</v>
      </c>
      <c r="D762" s="5">
        <v>3000</v>
      </c>
      <c r="E762"/>
    </row>
    <row r="763" spans="1:5" ht="12.75">
      <c r="A763">
        <v>25000</v>
      </c>
      <c r="B763" s="3" t="s">
        <v>404</v>
      </c>
      <c r="C763" s="5">
        <v>150</v>
      </c>
      <c r="D763" s="5">
        <v>150</v>
      </c>
      <c r="E763"/>
    </row>
    <row r="764" spans="2:5" ht="12.75">
      <c r="B764" s="1"/>
      <c r="E764"/>
    </row>
    <row r="765" spans="2:5" ht="12.75">
      <c r="B765" s="3" t="s">
        <v>5</v>
      </c>
      <c r="E765"/>
    </row>
    <row r="766" spans="1:5" ht="12.75">
      <c r="A766">
        <v>32200</v>
      </c>
      <c r="B766" s="3" t="s">
        <v>46</v>
      </c>
      <c r="C766" s="5">
        <v>375</v>
      </c>
      <c r="D766" s="5">
        <v>375</v>
      </c>
      <c r="E766"/>
    </row>
    <row r="767" spans="1:5" ht="12.75">
      <c r="A767">
        <v>32301</v>
      </c>
      <c r="B767" s="3" t="s">
        <v>59</v>
      </c>
      <c r="C767" s="5">
        <v>8000</v>
      </c>
      <c r="D767" s="5">
        <v>8000</v>
      </c>
      <c r="E767"/>
    </row>
    <row r="768" spans="1:5" ht="12.75">
      <c r="A768">
        <v>32400</v>
      </c>
      <c r="B768" t="s">
        <v>6</v>
      </c>
      <c r="C768" s="5">
        <v>2800</v>
      </c>
      <c r="D768" s="5">
        <v>2800</v>
      </c>
      <c r="E768"/>
    </row>
    <row r="769" spans="1:5" ht="12.75">
      <c r="A769">
        <v>35300</v>
      </c>
      <c r="B769" t="s">
        <v>349</v>
      </c>
      <c r="C769" s="5">
        <v>1300</v>
      </c>
      <c r="D769" s="5">
        <v>1300</v>
      </c>
      <c r="E769"/>
    </row>
    <row r="770" spans="1:5" ht="12.75">
      <c r="A770">
        <v>32601</v>
      </c>
      <c r="B770" t="s">
        <v>348</v>
      </c>
      <c r="C770" s="5">
        <v>900</v>
      </c>
      <c r="D770" s="5">
        <v>900</v>
      </c>
      <c r="E770"/>
    </row>
    <row r="771" spans="2:5" ht="12.75">
      <c r="B771" t="s">
        <v>313</v>
      </c>
      <c r="C771" s="5">
        <v>300</v>
      </c>
      <c r="D771" s="5">
        <v>300</v>
      </c>
      <c r="E771"/>
    </row>
    <row r="772" spans="2:5" ht="12.75">
      <c r="B772" t="s">
        <v>474</v>
      </c>
      <c r="C772" s="5">
        <v>1200</v>
      </c>
      <c r="D772" s="5">
        <v>1200</v>
      </c>
      <c r="E772"/>
    </row>
    <row r="773" ht="12.75">
      <c r="E773"/>
    </row>
    <row r="774" spans="2:5" ht="12.75">
      <c r="B774" t="s">
        <v>9</v>
      </c>
      <c r="E774"/>
    </row>
    <row r="775" spans="1:5" ht="12.75">
      <c r="A775">
        <v>40500</v>
      </c>
      <c r="B775" t="s">
        <v>364</v>
      </c>
      <c r="E775"/>
    </row>
    <row r="776" ht="12.75">
      <c r="E776"/>
    </row>
    <row r="777" spans="2:5" ht="12.75">
      <c r="B777" t="s">
        <v>253</v>
      </c>
      <c r="C777" s="5">
        <f>SUM(C758:C776)</f>
        <v>106410</v>
      </c>
      <c r="D777" s="5">
        <f>SUM(D758:D776)</f>
        <v>101375</v>
      </c>
      <c r="E777"/>
    </row>
    <row r="778" ht="12.75">
      <c r="E778"/>
    </row>
    <row r="779" spans="1:5" ht="12.75">
      <c r="A779">
        <v>202</v>
      </c>
      <c r="B779" s="1" t="s">
        <v>254</v>
      </c>
      <c r="E779"/>
    </row>
    <row r="780" spans="2:5" ht="12.75">
      <c r="B780" t="s">
        <v>0</v>
      </c>
      <c r="E780"/>
    </row>
    <row r="781" spans="1:5" ht="12.75">
      <c r="A781">
        <v>11411</v>
      </c>
      <c r="B781" t="s">
        <v>255</v>
      </c>
      <c r="C781" s="5">
        <v>34507</v>
      </c>
      <c r="D781" s="8">
        <v>32344</v>
      </c>
      <c r="E781" t="s">
        <v>552</v>
      </c>
    </row>
    <row r="782" spans="1:5" ht="12.75">
      <c r="A782">
        <v>14001</v>
      </c>
      <c r="B782" t="s">
        <v>256</v>
      </c>
      <c r="C782" s="5">
        <v>121971</v>
      </c>
      <c r="D782" s="8">
        <v>114900</v>
      </c>
      <c r="E782" t="s">
        <v>553</v>
      </c>
    </row>
    <row r="783" spans="1:5" ht="12.75">
      <c r="A783">
        <v>14101</v>
      </c>
      <c r="B783" t="s">
        <v>257</v>
      </c>
      <c r="C783" s="5">
        <v>525803</v>
      </c>
      <c r="D783" s="8">
        <v>495040</v>
      </c>
      <c r="E783" t="s">
        <v>554</v>
      </c>
    </row>
    <row r="784" spans="1:5" ht="12.75">
      <c r="A784">
        <v>14201</v>
      </c>
      <c r="B784" t="s">
        <v>258</v>
      </c>
      <c r="C784" s="5">
        <v>31512</v>
      </c>
      <c r="D784" s="8">
        <v>27747</v>
      </c>
      <c r="E784" t="s">
        <v>555</v>
      </c>
    </row>
    <row r="785" spans="1:5" ht="12.75">
      <c r="A785">
        <v>12500</v>
      </c>
      <c r="B785" t="s">
        <v>259</v>
      </c>
      <c r="C785" s="5">
        <v>30000</v>
      </c>
      <c r="D785" s="5">
        <v>30000</v>
      </c>
      <c r="E785"/>
    </row>
    <row r="786" ht="12.75">
      <c r="E786"/>
    </row>
    <row r="787" spans="2:5" ht="12.75">
      <c r="B787" t="s">
        <v>3</v>
      </c>
      <c r="E787"/>
    </row>
    <row r="788" spans="1:5" ht="12.75">
      <c r="A788">
        <v>25100</v>
      </c>
      <c r="B788" t="s">
        <v>260</v>
      </c>
      <c r="C788" s="5">
        <v>13000</v>
      </c>
      <c r="D788" s="5">
        <v>13000</v>
      </c>
      <c r="E788"/>
    </row>
    <row r="789" spans="1:5" ht="12.75">
      <c r="A789">
        <v>25200</v>
      </c>
      <c r="B789" t="s">
        <v>261</v>
      </c>
      <c r="C789" s="5">
        <v>10000</v>
      </c>
      <c r="D789" s="5">
        <v>10000</v>
      </c>
      <c r="E789"/>
    </row>
    <row r="790" spans="1:5" ht="12.75">
      <c r="A790">
        <v>25400</v>
      </c>
      <c r="B790" t="s">
        <v>262</v>
      </c>
      <c r="C790" s="5">
        <v>300000</v>
      </c>
      <c r="D790" s="5">
        <v>300000</v>
      </c>
      <c r="E790"/>
    </row>
    <row r="791" spans="1:5" ht="12.75">
      <c r="A791">
        <v>25900</v>
      </c>
      <c r="B791" t="s">
        <v>263</v>
      </c>
      <c r="C791" s="5">
        <v>12000</v>
      </c>
      <c r="D791" s="5">
        <v>12000</v>
      </c>
      <c r="E791"/>
    </row>
    <row r="792" ht="12.75">
      <c r="E792"/>
    </row>
    <row r="793" spans="2:5" ht="12.75">
      <c r="B793" t="s">
        <v>5</v>
      </c>
      <c r="E793"/>
    </row>
    <row r="794" spans="1:5" ht="12.75">
      <c r="A794">
        <v>35900</v>
      </c>
      <c r="B794" t="s">
        <v>264</v>
      </c>
      <c r="C794" s="5">
        <v>2400</v>
      </c>
      <c r="D794" s="5">
        <v>2400</v>
      </c>
      <c r="E794"/>
    </row>
    <row r="795" spans="1:5" ht="12.75">
      <c r="A795">
        <v>38701</v>
      </c>
      <c r="B795" t="s">
        <v>265</v>
      </c>
      <c r="C795" s="5">
        <v>2100</v>
      </c>
      <c r="D795" s="5">
        <v>2100</v>
      </c>
      <c r="E795"/>
    </row>
    <row r="796" ht="12.75">
      <c r="E796"/>
    </row>
    <row r="797" spans="2:5" ht="12.75">
      <c r="B797" t="s">
        <v>253</v>
      </c>
      <c r="C797" s="5">
        <f>SUM(C781:C796)</f>
        <v>1083293</v>
      </c>
      <c r="D797" s="5">
        <f>SUM(D781:D796)</f>
        <v>1039531</v>
      </c>
      <c r="E797"/>
    </row>
    <row r="798" ht="12.75">
      <c r="E798"/>
    </row>
    <row r="799" spans="1:5" ht="12.75">
      <c r="A799">
        <v>203</v>
      </c>
      <c r="B799" s="1" t="s">
        <v>266</v>
      </c>
      <c r="E799"/>
    </row>
    <row r="800" spans="2:5" ht="12.75">
      <c r="B800" t="s">
        <v>0</v>
      </c>
      <c r="E800"/>
    </row>
    <row r="801" spans="1:5" ht="12.75">
      <c r="A801">
        <v>17000</v>
      </c>
      <c r="B801" t="s">
        <v>152</v>
      </c>
      <c r="C801" s="5">
        <v>132000</v>
      </c>
      <c r="D801" s="5">
        <v>132000</v>
      </c>
      <c r="E801"/>
    </row>
    <row r="802" spans="1:5" ht="12.75">
      <c r="A802">
        <v>17100</v>
      </c>
      <c r="B802" t="s">
        <v>114</v>
      </c>
      <c r="C802" s="5">
        <v>63700</v>
      </c>
      <c r="D802" s="5">
        <v>63700</v>
      </c>
      <c r="E802"/>
    </row>
    <row r="803" spans="1:5" ht="12.75">
      <c r="A803">
        <v>17200</v>
      </c>
      <c r="B803" t="s">
        <v>115</v>
      </c>
      <c r="C803" s="5">
        <v>10250</v>
      </c>
      <c r="D803" s="5">
        <v>10250</v>
      </c>
      <c r="E803"/>
    </row>
    <row r="804" spans="1:5" ht="12.75">
      <c r="A804">
        <v>17300</v>
      </c>
      <c r="B804" t="s">
        <v>116</v>
      </c>
      <c r="C804" s="5">
        <v>4375</v>
      </c>
      <c r="D804" s="5">
        <v>4375</v>
      </c>
      <c r="E804"/>
    </row>
    <row r="805" spans="1:5" ht="12.75">
      <c r="A805">
        <v>17400</v>
      </c>
      <c r="B805" t="s">
        <v>267</v>
      </c>
      <c r="C805" s="5">
        <v>50000</v>
      </c>
      <c r="D805" s="5">
        <v>50000</v>
      </c>
      <c r="E805"/>
    </row>
    <row r="806" spans="1:5" ht="12.75">
      <c r="A806">
        <v>17501</v>
      </c>
      <c r="B806" t="s">
        <v>268</v>
      </c>
      <c r="C806" s="5">
        <v>1650</v>
      </c>
      <c r="D806" s="5">
        <v>1650</v>
      </c>
      <c r="E806"/>
    </row>
    <row r="807" ht="12.75">
      <c r="E807"/>
    </row>
    <row r="808" spans="2:5" ht="12.75">
      <c r="B808" t="s">
        <v>3</v>
      </c>
      <c r="E808"/>
    </row>
    <row r="809" spans="1:5" ht="12.75">
      <c r="A809">
        <v>22102</v>
      </c>
      <c r="B809" t="s">
        <v>269</v>
      </c>
      <c r="C809" s="5">
        <v>10000</v>
      </c>
      <c r="D809" s="5">
        <v>10000</v>
      </c>
      <c r="E809"/>
    </row>
    <row r="810" spans="1:5" ht="12.75">
      <c r="A810">
        <v>26000</v>
      </c>
      <c r="B810" t="s">
        <v>270</v>
      </c>
      <c r="C810" s="5">
        <v>200000</v>
      </c>
      <c r="D810" s="5">
        <v>200000</v>
      </c>
      <c r="E810"/>
    </row>
    <row r="811" spans="1:5" ht="12.75">
      <c r="A811">
        <v>26100</v>
      </c>
      <c r="B811" t="s">
        <v>52</v>
      </c>
      <c r="C811" s="5">
        <v>20000</v>
      </c>
      <c r="D811" s="5">
        <v>20000</v>
      </c>
      <c r="E811"/>
    </row>
    <row r="812" ht="12.75">
      <c r="E812"/>
    </row>
    <row r="813" spans="2:5" ht="12.75">
      <c r="B813" t="s">
        <v>5</v>
      </c>
      <c r="E813"/>
    </row>
    <row r="814" spans="1:5" ht="12.75">
      <c r="A814">
        <v>34100</v>
      </c>
      <c r="B814" t="s">
        <v>162</v>
      </c>
      <c r="C814" s="5">
        <v>100</v>
      </c>
      <c r="D814" s="5">
        <v>100</v>
      </c>
      <c r="E814"/>
    </row>
    <row r="815" spans="1:5" ht="12.75">
      <c r="A815">
        <v>34300</v>
      </c>
      <c r="B815" t="s">
        <v>271</v>
      </c>
      <c r="C815" s="5">
        <v>30000</v>
      </c>
      <c r="D815" s="5">
        <v>30000</v>
      </c>
      <c r="E815"/>
    </row>
    <row r="816" spans="1:5" ht="12.75">
      <c r="A816">
        <v>35101</v>
      </c>
      <c r="B816" t="s">
        <v>272</v>
      </c>
      <c r="C816" s="5">
        <v>30000</v>
      </c>
      <c r="D816" s="5">
        <v>30000</v>
      </c>
      <c r="E816"/>
    </row>
    <row r="817" spans="1:5" ht="12.75">
      <c r="A817">
        <v>35104</v>
      </c>
      <c r="B817" t="s">
        <v>405</v>
      </c>
      <c r="C817" s="5">
        <v>5000</v>
      </c>
      <c r="D817" s="5">
        <v>5000</v>
      </c>
      <c r="E817"/>
    </row>
    <row r="818" spans="1:5" ht="12.75">
      <c r="A818">
        <v>35401</v>
      </c>
      <c r="B818" t="s">
        <v>273</v>
      </c>
      <c r="C818" s="5">
        <v>2000</v>
      </c>
      <c r="D818" s="5">
        <v>2000</v>
      </c>
      <c r="E818"/>
    </row>
    <row r="819" spans="1:5" ht="12.75">
      <c r="A819">
        <v>35501</v>
      </c>
      <c r="B819" t="s">
        <v>274</v>
      </c>
      <c r="C819" s="5">
        <v>110000</v>
      </c>
      <c r="D819" s="5">
        <v>110000</v>
      </c>
      <c r="E819"/>
    </row>
    <row r="820" spans="1:5" ht="12.75">
      <c r="A820">
        <v>36109</v>
      </c>
      <c r="B820" t="s">
        <v>275</v>
      </c>
      <c r="C820" s="5">
        <v>22000</v>
      </c>
      <c r="D820" s="5">
        <v>22000</v>
      </c>
      <c r="E820"/>
    </row>
    <row r="821" ht="12.75">
      <c r="E821"/>
    </row>
    <row r="822" spans="2:5" ht="12.75">
      <c r="B822" t="s">
        <v>9</v>
      </c>
      <c r="E822"/>
    </row>
    <row r="823" spans="1:5" ht="12.75">
      <c r="A823">
        <v>44200</v>
      </c>
      <c r="B823" t="s">
        <v>276</v>
      </c>
      <c r="C823" s="5">
        <v>300000</v>
      </c>
      <c r="D823" s="5">
        <v>300000</v>
      </c>
      <c r="E823"/>
    </row>
    <row r="824" ht="12.75">
      <c r="E824"/>
    </row>
    <row r="825" spans="2:5" ht="12.75">
      <c r="B825" t="s">
        <v>253</v>
      </c>
      <c r="C825" s="5">
        <f>SUM(C801:C824)</f>
        <v>991075</v>
      </c>
      <c r="D825" s="5">
        <f>SUM(D801:D824)</f>
        <v>991075</v>
      </c>
      <c r="E825"/>
    </row>
    <row r="826" ht="12.75">
      <c r="E826"/>
    </row>
    <row r="827" ht="12.75">
      <c r="E827"/>
    </row>
    <row r="828" spans="2:4" ht="12.75">
      <c r="B828" s="1" t="s">
        <v>277</v>
      </c>
      <c r="C828" s="5">
        <f>C777+C797+C825</f>
        <v>2180778</v>
      </c>
      <c r="D828" s="5">
        <f>D777+D797+D825</f>
        <v>2131981</v>
      </c>
    </row>
    <row r="829" ht="12.75">
      <c r="E829"/>
    </row>
    <row r="830" spans="1:5" ht="12.75">
      <c r="A830" t="s">
        <v>698</v>
      </c>
      <c r="E830"/>
    </row>
    <row r="831" spans="1:5" ht="12.75">
      <c r="A831" t="s">
        <v>697</v>
      </c>
      <c r="E831"/>
    </row>
    <row r="832" ht="12.75">
      <c r="E832"/>
    </row>
    <row r="833" spans="1:5" ht="12.75">
      <c r="A833" t="s">
        <v>606</v>
      </c>
      <c r="E833"/>
    </row>
    <row r="834" ht="12.75">
      <c r="B834" s="1"/>
    </row>
    <row r="835" spans="2:4" ht="12.75">
      <c r="B835" s="1" t="s">
        <v>608</v>
      </c>
      <c r="D835" s="8" t="s">
        <v>387</v>
      </c>
    </row>
    <row r="836" spans="1:4" ht="12.75">
      <c r="A836" t="s">
        <v>337</v>
      </c>
      <c r="B836">
        <v>205</v>
      </c>
      <c r="C836" s="8" t="s">
        <v>395</v>
      </c>
      <c r="D836" s="8" t="s">
        <v>386</v>
      </c>
    </row>
    <row r="837" spans="1:2" ht="12.75">
      <c r="A837">
        <v>32311</v>
      </c>
      <c r="B837" t="s">
        <v>342</v>
      </c>
    </row>
    <row r="838" spans="1:2" ht="12.75">
      <c r="A838" t="s">
        <v>337</v>
      </c>
      <c r="B838">
        <v>206</v>
      </c>
    </row>
    <row r="839" spans="1:2" ht="12.75">
      <c r="A839">
        <v>49220</v>
      </c>
      <c r="B839" t="s">
        <v>409</v>
      </c>
    </row>
    <row r="840" spans="1:2" ht="12.75">
      <c r="A840">
        <v>40000</v>
      </c>
      <c r="B840" t="s">
        <v>406</v>
      </c>
    </row>
    <row r="841" spans="1:2" ht="12.75">
      <c r="A841">
        <v>43084</v>
      </c>
      <c r="B841" t="s">
        <v>407</v>
      </c>
    </row>
    <row r="842" spans="1:2" ht="12.75">
      <c r="A842">
        <v>43104</v>
      </c>
      <c r="B842" t="s">
        <v>408</v>
      </c>
    </row>
    <row r="843" spans="1:2" ht="12.75">
      <c r="A843">
        <v>49000</v>
      </c>
      <c r="B843" t="s">
        <v>278</v>
      </c>
    </row>
    <row r="844" spans="1:2" ht="12.75">
      <c r="A844">
        <v>49100</v>
      </c>
      <c r="B844" t="s">
        <v>279</v>
      </c>
    </row>
    <row r="845" spans="1:2" ht="12.75">
      <c r="A845">
        <v>49200</v>
      </c>
      <c r="B845" t="s">
        <v>280</v>
      </c>
    </row>
    <row r="846" spans="1:4" ht="12.75">
      <c r="A846">
        <v>49300</v>
      </c>
      <c r="B846" t="s">
        <v>281</v>
      </c>
      <c r="C846" s="5">
        <v>12000</v>
      </c>
      <c r="D846" s="5">
        <v>12000</v>
      </c>
    </row>
    <row r="847" spans="1:2" ht="12.75">
      <c r="A847">
        <v>49600</v>
      </c>
      <c r="B847" t="s">
        <v>282</v>
      </c>
    </row>
    <row r="848" spans="1:2" ht="12.75">
      <c r="A848">
        <v>40000</v>
      </c>
      <c r="B848" t="s">
        <v>353</v>
      </c>
    </row>
    <row r="849" spans="1:4" ht="12.75">
      <c r="A849">
        <v>49800</v>
      </c>
      <c r="B849" t="s">
        <v>283</v>
      </c>
      <c r="C849" s="5">
        <v>15000</v>
      </c>
      <c r="D849" s="5">
        <v>15000</v>
      </c>
    </row>
    <row r="850" spans="2:4" ht="12.75">
      <c r="B850" t="s">
        <v>493</v>
      </c>
      <c r="C850" s="5">
        <v>450000</v>
      </c>
      <c r="D850" s="5">
        <v>450000</v>
      </c>
    </row>
    <row r="851" spans="2:4" ht="12.75">
      <c r="B851" s="1" t="s">
        <v>284</v>
      </c>
      <c r="C851" s="5">
        <f>SUM(C837:C850)</f>
        <v>477000</v>
      </c>
      <c r="D851" s="5">
        <f>SUM(D837:D850)</f>
        <v>477000</v>
      </c>
    </row>
    <row r="853" ht="12.75">
      <c r="A853" t="s">
        <v>698</v>
      </c>
    </row>
    <row r="854" ht="12.75">
      <c r="A854" t="s">
        <v>699</v>
      </c>
    </row>
    <row r="856" ht="12.75">
      <c r="A856" t="s">
        <v>610</v>
      </c>
    </row>
    <row r="858" ht="12.75">
      <c r="D858" s="8" t="s">
        <v>387</v>
      </c>
    </row>
    <row r="859" spans="1:4" ht="12.75">
      <c r="A859" t="s">
        <v>337</v>
      </c>
      <c r="B859" s="1" t="s">
        <v>611</v>
      </c>
      <c r="C859" s="8" t="s">
        <v>395</v>
      </c>
      <c r="D859" s="8" t="s">
        <v>386</v>
      </c>
    </row>
    <row r="861" spans="1:4" ht="12.75">
      <c r="A861">
        <v>30090</v>
      </c>
      <c r="B861" t="s">
        <v>286</v>
      </c>
      <c r="C861" s="5">
        <v>79000</v>
      </c>
      <c r="D861" s="5">
        <v>79000</v>
      </c>
    </row>
    <row r="862" spans="1:4" ht="12.75">
      <c r="A862">
        <v>32500</v>
      </c>
      <c r="B862" t="s">
        <v>410</v>
      </c>
      <c r="C862" s="5">
        <v>190100</v>
      </c>
      <c r="D862" s="5">
        <v>190100</v>
      </c>
    </row>
    <row r="863" spans="1:4" ht="12.75">
      <c r="A863">
        <v>32510</v>
      </c>
      <c r="B863" t="s">
        <v>411</v>
      </c>
      <c r="C863" s="5">
        <v>0</v>
      </c>
      <c r="D863" s="5">
        <v>0</v>
      </c>
    </row>
    <row r="864" spans="1:4" ht="12.75">
      <c r="A864">
        <v>32520</v>
      </c>
      <c r="B864" t="s">
        <v>412</v>
      </c>
      <c r="C864" s="5">
        <v>200000</v>
      </c>
      <c r="D864" s="5">
        <v>200000</v>
      </c>
    </row>
    <row r="865" spans="1:4" ht="12.75">
      <c r="A865">
        <v>32530</v>
      </c>
      <c r="B865" t="s">
        <v>413</v>
      </c>
      <c r="C865" s="5">
        <v>600</v>
      </c>
      <c r="D865" s="5">
        <v>600</v>
      </c>
    </row>
    <row r="866" spans="1:4" ht="12.75">
      <c r="A866">
        <v>32540</v>
      </c>
      <c r="B866" t="s">
        <v>414</v>
      </c>
      <c r="C866" s="5">
        <v>70000</v>
      </c>
      <c r="D866" s="5">
        <v>70000</v>
      </c>
    </row>
    <row r="867" spans="1:4" ht="12.75">
      <c r="A867">
        <v>32550</v>
      </c>
      <c r="B867" t="s">
        <v>415</v>
      </c>
      <c r="C867" s="5">
        <v>6000</v>
      </c>
      <c r="D867" s="5">
        <v>6000</v>
      </c>
    </row>
    <row r="868" spans="1:4" ht="12.75">
      <c r="A868">
        <v>32600</v>
      </c>
      <c r="B868" t="s">
        <v>416</v>
      </c>
      <c r="C868" s="5">
        <v>442000</v>
      </c>
      <c r="D868" s="5">
        <v>442000</v>
      </c>
    </row>
    <row r="869" spans="1:4" ht="12.75">
      <c r="A869">
        <v>32660</v>
      </c>
      <c r="B869" t="s">
        <v>417</v>
      </c>
      <c r="C869" s="5">
        <v>2100</v>
      </c>
      <c r="D869" s="5">
        <v>2100</v>
      </c>
    </row>
    <row r="870" spans="1:4" ht="12.75">
      <c r="A870">
        <v>32700</v>
      </c>
      <c r="B870" t="s">
        <v>418</v>
      </c>
      <c r="C870" s="5">
        <v>2000</v>
      </c>
      <c r="D870" s="5">
        <v>2000</v>
      </c>
    </row>
    <row r="872" spans="2:4" ht="12.75">
      <c r="B872" s="1" t="s">
        <v>285</v>
      </c>
      <c r="C872" s="5">
        <f>SUM(C861:C871)</f>
        <v>991800</v>
      </c>
      <c r="D872" s="5">
        <f>SUM(D861:D871)</f>
        <v>991800</v>
      </c>
    </row>
    <row r="874" ht="12.75">
      <c r="A874" t="s">
        <v>701</v>
      </c>
    </row>
    <row r="875" ht="12.75">
      <c r="A875" t="s">
        <v>700</v>
      </c>
    </row>
    <row r="877" ht="12.75">
      <c r="A877" t="s">
        <v>614</v>
      </c>
    </row>
    <row r="879" ht="12.75">
      <c r="D879" s="8" t="s">
        <v>148</v>
      </c>
    </row>
    <row r="880" spans="1:4" ht="12.75">
      <c r="A880" t="s">
        <v>343</v>
      </c>
      <c r="B880" s="1" t="s">
        <v>344</v>
      </c>
      <c r="C880" s="8" t="s">
        <v>395</v>
      </c>
      <c r="D880" s="8" t="s">
        <v>386</v>
      </c>
    </row>
    <row r="881" ht="12.75">
      <c r="B881" t="s">
        <v>5</v>
      </c>
    </row>
    <row r="882" spans="1:4" ht="12.75">
      <c r="A882">
        <v>35005</v>
      </c>
      <c r="B882" t="s">
        <v>487</v>
      </c>
      <c r="C882" s="5">
        <v>88000</v>
      </c>
      <c r="D882" s="5">
        <v>88000</v>
      </c>
    </row>
    <row r="884" spans="2:4" ht="12.75">
      <c r="B884" s="1" t="s">
        <v>461</v>
      </c>
      <c r="C884" s="5">
        <f>SUM(C882:C883)</f>
        <v>88000</v>
      </c>
      <c r="D884" s="5">
        <f>SUM(D882:D883)</f>
        <v>88000</v>
      </c>
    </row>
    <row r="886" ht="12.75">
      <c r="A886" t="s">
        <v>701</v>
      </c>
    </row>
    <row r="887" ht="12.75">
      <c r="A887" t="s">
        <v>702</v>
      </c>
    </row>
    <row r="889" spans="1:4" ht="12.75">
      <c r="A889" t="s">
        <v>615</v>
      </c>
      <c r="D889" s="8"/>
    </row>
    <row r="890" spans="2:4" ht="12.75">
      <c r="B890" s="1"/>
      <c r="C890" s="8"/>
      <c r="D890" s="8"/>
    </row>
    <row r="891" ht="12.75">
      <c r="D891" s="8" t="s">
        <v>387</v>
      </c>
    </row>
    <row r="892" spans="1:4" ht="12.75">
      <c r="A892" t="s">
        <v>337</v>
      </c>
      <c r="C892" s="8" t="s">
        <v>395</v>
      </c>
      <c r="D892" s="8" t="s">
        <v>386</v>
      </c>
    </row>
    <row r="893" ht="12.75">
      <c r="B893" s="1" t="s">
        <v>419</v>
      </c>
    </row>
    <row r="894" ht="12.75">
      <c r="B894" s="1"/>
    </row>
    <row r="895" spans="1:4" ht="12.75">
      <c r="A895">
        <v>35006</v>
      </c>
      <c r="B895" s="3" t="s">
        <v>616</v>
      </c>
      <c r="C895" s="5">
        <v>98000</v>
      </c>
      <c r="D895" s="5">
        <v>98000</v>
      </c>
    </row>
    <row r="896" spans="2:4" ht="12.75">
      <c r="B896" s="3" t="s">
        <v>495</v>
      </c>
      <c r="C896" s="5">
        <v>150000</v>
      </c>
      <c r="D896" s="5">
        <v>0</v>
      </c>
    </row>
    <row r="898" ht="12.75">
      <c r="B898" t="s">
        <v>9</v>
      </c>
    </row>
    <row r="899" spans="1:2" ht="12.75">
      <c r="A899">
        <v>45014</v>
      </c>
      <c r="B899" t="s">
        <v>420</v>
      </c>
    </row>
    <row r="900" spans="1:2" ht="12.75">
      <c r="A900">
        <v>45015</v>
      </c>
      <c r="B900" t="s">
        <v>421</v>
      </c>
    </row>
    <row r="901" spans="1:2" ht="12.75">
      <c r="A901">
        <v>45505</v>
      </c>
      <c r="B901" t="s">
        <v>498</v>
      </c>
    </row>
    <row r="902" spans="2:4" ht="12.75">
      <c r="B902" t="s">
        <v>496</v>
      </c>
      <c r="C902" s="5">
        <v>50000</v>
      </c>
      <c r="D902" s="5">
        <v>25000</v>
      </c>
    </row>
    <row r="903" spans="2:4" ht="12.75">
      <c r="B903" s="1" t="s">
        <v>461</v>
      </c>
      <c r="C903" s="5">
        <f>SUM(C895:C902)</f>
        <v>298000</v>
      </c>
      <c r="D903" s="5">
        <f>SUM(D895:D902)</f>
        <v>123000</v>
      </c>
    </row>
    <row r="905" ht="12.75">
      <c r="A905" t="s">
        <v>618</v>
      </c>
    </row>
    <row r="907" ht="12.75">
      <c r="A907" t="s">
        <v>617</v>
      </c>
    </row>
    <row r="909" spans="1:5" ht="12.75">
      <c r="A909" t="s">
        <v>635</v>
      </c>
      <c r="E909" s="8" t="s">
        <v>148</v>
      </c>
    </row>
    <row r="910" spans="1:5" ht="12.75">
      <c r="A910" t="s">
        <v>337</v>
      </c>
      <c r="B910" t="s">
        <v>357</v>
      </c>
      <c r="C910" s="8" t="s">
        <v>395</v>
      </c>
      <c r="D910" s="8"/>
      <c r="E910" t="s">
        <v>386</v>
      </c>
    </row>
    <row r="911" spans="2:5" ht="12.75">
      <c r="B911" t="s">
        <v>0</v>
      </c>
      <c r="E911"/>
    </row>
    <row r="912" spans="1:5" ht="12.75">
      <c r="A912">
        <v>11102</v>
      </c>
      <c r="B912" t="s">
        <v>422</v>
      </c>
      <c r="C912" s="5">
        <v>30000</v>
      </c>
      <c r="D912" s="5">
        <v>26250</v>
      </c>
      <c r="E912"/>
    </row>
    <row r="913" spans="1:5" ht="12.75">
      <c r="A913">
        <v>11412</v>
      </c>
      <c r="B913" t="s">
        <v>423</v>
      </c>
      <c r="C913" s="5">
        <v>12000</v>
      </c>
      <c r="D913" s="5">
        <v>12000</v>
      </c>
      <c r="E913" t="s">
        <v>557</v>
      </c>
    </row>
    <row r="914" spans="1:5" ht="12.75">
      <c r="A914">
        <v>11503</v>
      </c>
      <c r="B914" t="s">
        <v>424</v>
      </c>
      <c r="C914" s="5">
        <v>252000</v>
      </c>
      <c r="D914" s="8">
        <v>176750</v>
      </c>
      <c r="E914" t="s">
        <v>556</v>
      </c>
    </row>
    <row r="915" spans="1:5" ht="12.75">
      <c r="A915">
        <v>12500</v>
      </c>
      <c r="B915" t="s">
        <v>200</v>
      </c>
      <c r="C915" s="5">
        <v>3500</v>
      </c>
      <c r="D915" s="5">
        <v>3500</v>
      </c>
      <c r="E915"/>
    </row>
    <row r="916" spans="1:5" ht="12.75">
      <c r="A916">
        <v>12700</v>
      </c>
      <c r="B916" t="s">
        <v>39</v>
      </c>
      <c r="C916" s="5">
        <v>14500</v>
      </c>
      <c r="D916" s="5">
        <v>9000</v>
      </c>
      <c r="E916"/>
    </row>
    <row r="917" ht="12.75">
      <c r="E917"/>
    </row>
    <row r="918" spans="2:5" ht="12.75">
      <c r="B918" t="s">
        <v>5</v>
      </c>
      <c r="E918"/>
    </row>
    <row r="919" spans="2:5" ht="12.75">
      <c r="B919" t="s">
        <v>497</v>
      </c>
      <c r="C919" s="5">
        <v>350</v>
      </c>
      <c r="D919" s="5">
        <v>350</v>
      </c>
      <c r="E919"/>
    </row>
    <row r="920" ht="12.75">
      <c r="E920"/>
    </row>
    <row r="921" spans="1:5" ht="12.75">
      <c r="A921" t="s">
        <v>343</v>
      </c>
      <c r="B921" t="s">
        <v>341</v>
      </c>
      <c r="C921" s="5">
        <f>SUM(C912:C920)</f>
        <v>312350</v>
      </c>
      <c r="D921" s="5">
        <f>SUM(D912:D920)</f>
        <v>227850</v>
      </c>
      <c r="E921"/>
    </row>
    <row r="922" spans="3:5" ht="12.75">
      <c r="C922" s="8"/>
      <c r="D922" s="8"/>
      <c r="E922"/>
    </row>
    <row r="923" spans="2:5" ht="12.75">
      <c r="B923" t="s">
        <v>425</v>
      </c>
      <c r="E923"/>
    </row>
    <row r="924" spans="1:5" ht="12.75">
      <c r="A924">
        <v>11205</v>
      </c>
      <c r="B924" t="s">
        <v>213</v>
      </c>
      <c r="C924" s="5">
        <v>28500</v>
      </c>
      <c r="D924" s="5">
        <v>28250</v>
      </c>
      <c r="E924"/>
    </row>
    <row r="925" spans="1:5" ht="12.75">
      <c r="A925">
        <v>17000</v>
      </c>
      <c r="B925" t="s">
        <v>152</v>
      </c>
      <c r="C925" s="5">
        <v>48000</v>
      </c>
      <c r="D925" s="5">
        <v>48000</v>
      </c>
      <c r="E925"/>
    </row>
    <row r="926" spans="1:5" ht="12.75">
      <c r="A926">
        <v>17100</v>
      </c>
      <c r="B926" t="s">
        <v>114</v>
      </c>
      <c r="C926" s="5">
        <v>26050</v>
      </c>
      <c r="D926" s="5">
        <v>26050</v>
      </c>
      <c r="E926"/>
    </row>
    <row r="927" spans="1:5" ht="12.75">
      <c r="A927">
        <v>17200</v>
      </c>
      <c r="B927" t="s">
        <v>115</v>
      </c>
      <c r="C927" s="5">
        <v>4300</v>
      </c>
      <c r="D927" s="5">
        <v>4300</v>
      </c>
      <c r="E927"/>
    </row>
    <row r="928" spans="1:5" ht="12.75">
      <c r="A928">
        <v>17300</v>
      </c>
      <c r="B928" t="s">
        <v>116</v>
      </c>
      <c r="C928" s="5">
        <v>1600</v>
      </c>
      <c r="D928" s="5">
        <v>1600</v>
      </c>
      <c r="E928"/>
    </row>
    <row r="929" ht="12.75">
      <c r="E929"/>
    </row>
    <row r="930" spans="1:5" ht="12.75">
      <c r="A930">
        <v>21100</v>
      </c>
      <c r="B930" t="s">
        <v>3</v>
      </c>
      <c r="C930" s="5">
        <v>500</v>
      </c>
      <c r="D930" s="5">
        <v>500</v>
      </c>
      <c r="E930"/>
    </row>
    <row r="931" ht="12.75">
      <c r="E931"/>
    </row>
    <row r="932" spans="2:5" ht="12.75">
      <c r="B932" t="s">
        <v>5</v>
      </c>
      <c r="E932"/>
    </row>
    <row r="933" spans="1:5" ht="12.75">
      <c r="A933">
        <v>32301</v>
      </c>
      <c r="B933" t="s">
        <v>59</v>
      </c>
      <c r="C933" s="5">
        <v>1000</v>
      </c>
      <c r="D933" s="5">
        <v>1000</v>
      </c>
      <c r="E933"/>
    </row>
    <row r="934" spans="1:5" ht="12.75">
      <c r="A934">
        <v>32400</v>
      </c>
      <c r="B934" t="s">
        <v>326</v>
      </c>
      <c r="C934" s="5">
        <v>1600</v>
      </c>
      <c r="D934" s="5">
        <v>1600</v>
      </c>
      <c r="E934"/>
    </row>
    <row r="935" spans="1:5" ht="12.75">
      <c r="A935">
        <v>32701</v>
      </c>
      <c r="B935" t="s">
        <v>327</v>
      </c>
      <c r="C935" s="5">
        <v>1000</v>
      </c>
      <c r="D935" s="5">
        <v>1000</v>
      </c>
      <c r="E935"/>
    </row>
    <row r="936" spans="1:5" ht="12.75">
      <c r="A936">
        <v>36110</v>
      </c>
      <c r="B936" t="s">
        <v>328</v>
      </c>
      <c r="C936" s="5">
        <v>65000</v>
      </c>
      <c r="D936" s="5">
        <v>65000</v>
      </c>
      <c r="E936"/>
    </row>
    <row r="937" spans="1:5" ht="12.75">
      <c r="A937">
        <v>36206</v>
      </c>
      <c r="B937" t="s">
        <v>329</v>
      </c>
      <c r="C937" s="5">
        <v>15000</v>
      </c>
      <c r="D937" s="5">
        <v>15000</v>
      </c>
      <c r="E937"/>
    </row>
    <row r="938" spans="1:5" ht="12.75">
      <c r="A938">
        <v>39110</v>
      </c>
      <c r="B938" t="s">
        <v>238</v>
      </c>
      <c r="C938" s="5">
        <v>200</v>
      </c>
      <c r="D938" s="5">
        <v>200</v>
      </c>
      <c r="E938"/>
    </row>
    <row r="939" spans="1:5" ht="12.75">
      <c r="A939">
        <v>32601</v>
      </c>
      <c r="B939" t="s">
        <v>330</v>
      </c>
      <c r="C939" s="5">
        <v>500</v>
      </c>
      <c r="D939" s="5">
        <v>500</v>
      </c>
      <c r="E939"/>
    </row>
    <row r="940" ht="12.75">
      <c r="E940"/>
    </row>
    <row r="941" spans="1:5" ht="12.75">
      <c r="A941" t="s">
        <v>343</v>
      </c>
      <c r="B941" t="s">
        <v>341</v>
      </c>
      <c r="C941" s="5">
        <f>SUM(C924:C940)</f>
        <v>193250</v>
      </c>
      <c r="D941" s="5">
        <f>SUM(D924:D940)</f>
        <v>193000</v>
      </c>
      <c r="E941"/>
    </row>
    <row r="942" spans="2:4" ht="12.75">
      <c r="B942" s="1" t="s">
        <v>285</v>
      </c>
      <c r="C942" s="5">
        <f>(C921+C941)</f>
        <v>505600</v>
      </c>
      <c r="D942" s="5">
        <f>(D921+D941)</f>
        <v>420850</v>
      </c>
    </row>
    <row r="943" ht="12.75">
      <c r="E943"/>
    </row>
    <row r="944" spans="1:5" ht="12.75">
      <c r="A944" t="s">
        <v>703</v>
      </c>
      <c r="E944"/>
    </row>
    <row r="945" ht="12.75">
      <c r="E945"/>
    </row>
    <row r="946" spans="1:5" ht="12.75">
      <c r="A946" t="s">
        <v>620</v>
      </c>
      <c r="E946"/>
    </row>
    <row r="948" spans="1:4" ht="12.75">
      <c r="A948" t="s">
        <v>634</v>
      </c>
      <c r="D948" s="8" t="s">
        <v>148</v>
      </c>
    </row>
    <row r="949" spans="1:4" ht="12.75">
      <c r="A949" t="s">
        <v>337</v>
      </c>
      <c r="C949" s="8" t="s">
        <v>395</v>
      </c>
      <c r="D949" s="8" t="s">
        <v>386</v>
      </c>
    </row>
    <row r="950" ht="12.75">
      <c r="B950" t="s">
        <v>0</v>
      </c>
    </row>
    <row r="951" spans="1:4" ht="12.75">
      <c r="A951">
        <v>11204</v>
      </c>
      <c r="B951" t="s">
        <v>184</v>
      </c>
      <c r="C951" s="5">
        <v>1248</v>
      </c>
      <c r="D951" s="5">
        <v>1248</v>
      </c>
    </row>
    <row r="952" spans="1:4" ht="12.75">
      <c r="A952">
        <v>11308</v>
      </c>
      <c r="B952" t="s">
        <v>426</v>
      </c>
      <c r="C952" s="5">
        <v>27225</v>
      </c>
      <c r="D952" s="5">
        <v>25750</v>
      </c>
    </row>
    <row r="953" spans="1:4" ht="12.75">
      <c r="A953">
        <v>11315</v>
      </c>
      <c r="B953" t="s">
        <v>427</v>
      </c>
      <c r="C953" s="5">
        <v>2000</v>
      </c>
      <c r="D953" s="5">
        <v>2000</v>
      </c>
    </row>
    <row r="954" spans="1:4" ht="12.75">
      <c r="A954">
        <v>11400</v>
      </c>
      <c r="B954" t="s">
        <v>12</v>
      </c>
      <c r="C954" s="8">
        <v>1360</v>
      </c>
      <c r="D954" s="5">
        <v>1360</v>
      </c>
    </row>
    <row r="955" spans="1:4" ht="12.75">
      <c r="A955">
        <v>11604</v>
      </c>
      <c r="B955" t="s">
        <v>428</v>
      </c>
      <c r="C955" s="5">
        <v>750</v>
      </c>
      <c r="D955" s="5">
        <v>750</v>
      </c>
    </row>
    <row r="956" spans="1:4" ht="12.75">
      <c r="A956">
        <v>11801</v>
      </c>
      <c r="B956" t="s">
        <v>125</v>
      </c>
      <c r="C956" s="5">
        <v>25025</v>
      </c>
      <c r="D956" s="5">
        <v>23750</v>
      </c>
    </row>
    <row r="957" spans="1:4" ht="12.75">
      <c r="A957">
        <v>12602</v>
      </c>
      <c r="B957" t="s">
        <v>429</v>
      </c>
      <c r="C957" s="5">
        <v>34155</v>
      </c>
      <c r="D957" s="5">
        <v>32050</v>
      </c>
    </row>
    <row r="958" spans="1:4" ht="12.75">
      <c r="A958">
        <v>12704</v>
      </c>
      <c r="B958" t="s">
        <v>430</v>
      </c>
      <c r="C958" s="5">
        <v>33055</v>
      </c>
      <c r="D958" s="5">
        <v>31050</v>
      </c>
    </row>
    <row r="959" spans="1:4" ht="12.75">
      <c r="A959">
        <v>13501</v>
      </c>
      <c r="B959" t="s">
        <v>431</v>
      </c>
      <c r="C959" s="5">
        <v>12300</v>
      </c>
      <c r="D959" s="5">
        <v>11625</v>
      </c>
    </row>
    <row r="960" spans="1:4" ht="12.75">
      <c r="A960">
        <v>17000</v>
      </c>
      <c r="B960" t="s">
        <v>152</v>
      </c>
      <c r="C960" s="5">
        <v>24000</v>
      </c>
      <c r="D960" s="5">
        <v>24000</v>
      </c>
    </row>
    <row r="961" spans="1:4" ht="12.75">
      <c r="A961">
        <v>17100</v>
      </c>
      <c r="B961" t="s">
        <v>114</v>
      </c>
      <c r="C961" s="5">
        <v>10700</v>
      </c>
      <c r="D961" s="5">
        <v>10700</v>
      </c>
    </row>
    <row r="962" spans="1:4" ht="12.75">
      <c r="A962">
        <v>17200</v>
      </c>
      <c r="B962" t="s">
        <v>115</v>
      </c>
      <c r="C962" s="5">
        <v>4000</v>
      </c>
      <c r="D962" s="5">
        <v>4000</v>
      </c>
    </row>
    <row r="963" spans="1:4" ht="12.75">
      <c r="A963">
        <v>17300</v>
      </c>
      <c r="B963" t="s">
        <v>116</v>
      </c>
      <c r="C963" s="5">
        <v>850</v>
      </c>
      <c r="D963" s="5">
        <v>850</v>
      </c>
    </row>
    <row r="964" spans="1:4" ht="12.75">
      <c r="A964">
        <v>18200</v>
      </c>
      <c r="B964" t="s">
        <v>287</v>
      </c>
      <c r="C964" s="5">
        <v>1960</v>
      </c>
      <c r="D964" s="5">
        <v>1960</v>
      </c>
    </row>
    <row r="966" ht="12.75">
      <c r="B966" t="s">
        <v>3</v>
      </c>
    </row>
    <row r="967" spans="1:4" ht="12.75">
      <c r="A967">
        <v>21100</v>
      </c>
      <c r="B967" t="s">
        <v>288</v>
      </c>
      <c r="C967" s="5">
        <v>5000</v>
      </c>
      <c r="D967" s="5">
        <v>5000</v>
      </c>
    </row>
    <row r="968" spans="1:4" ht="12.75">
      <c r="A968">
        <v>21303</v>
      </c>
      <c r="B968" t="s">
        <v>289</v>
      </c>
      <c r="C968" s="5">
        <v>3500</v>
      </c>
      <c r="D968" s="5">
        <v>2500</v>
      </c>
    </row>
    <row r="969" spans="1:4" ht="12.75">
      <c r="A969">
        <v>21401</v>
      </c>
      <c r="B969" t="s">
        <v>290</v>
      </c>
      <c r="C969" s="5">
        <v>700</v>
      </c>
      <c r="D969" s="5">
        <v>700</v>
      </c>
    </row>
    <row r="970" spans="1:4" ht="12.75">
      <c r="A970">
        <v>21501</v>
      </c>
      <c r="B970" t="s">
        <v>291</v>
      </c>
      <c r="C970" s="5">
        <v>7000</v>
      </c>
      <c r="D970" s="5">
        <v>2500</v>
      </c>
    </row>
    <row r="971" spans="1:4" ht="12.75">
      <c r="A971">
        <v>22103</v>
      </c>
      <c r="B971" t="s">
        <v>292</v>
      </c>
      <c r="C971" s="5">
        <v>900</v>
      </c>
      <c r="D971" s="5">
        <v>700</v>
      </c>
    </row>
    <row r="973" ht="12.75">
      <c r="B973" t="s">
        <v>5</v>
      </c>
    </row>
    <row r="974" spans="1:4" ht="12.75">
      <c r="A974">
        <v>32000</v>
      </c>
      <c r="B974" t="s">
        <v>293</v>
      </c>
      <c r="C974" s="5">
        <v>800</v>
      </c>
      <c r="D974" s="5">
        <v>800</v>
      </c>
    </row>
    <row r="975" spans="1:4" ht="12.75">
      <c r="A975">
        <v>32100</v>
      </c>
      <c r="B975" t="s">
        <v>294</v>
      </c>
      <c r="C975" s="5">
        <v>250</v>
      </c>
      <c r="D975" s="5">
        <v>200</v>
      </c>
    </row>
    <row r="976" spans="1:4" ht="12.75">
      <c r="A976">
        <v>32200</v>
      </c>
      <c r="B976" t="s">
        <v>46</v>
      </c>
      <c r="C976" s="5">
        <v>950</v>
      </c>
      <c r="D976" s="5">
        <v>950</v>
      </c>
    </row>
    <row r="977" spans="1:4" ht="12.75">
      <c r="A977">
        <v>32303</v>
      </c>
      <c r="B977" t="s">
        <v>295</v>
      </c>
      <c r="C977" s="5">
        <v>3600</v>
      </c>
      <c r="D977" s="5">
        <v>3400</v>
      </c>
    </row>
    <row r="978" spans="1:4" ht="12.75">
      <c r="A978">
        <v>32400</v>
      </c>
      <c r="B978" t="s">
        <v>6</v>
      </c>
      <c r="C978" s="5">
        <v>950</v>
      </c>
      <c r="D978" s="5">
        <v>900</v>
      </c>
    </row>
    <row r="979" spans="1:4" ht="12.75">
      <c r="A979">
        <v>32604</v>
      </c>
      <c r="B979" t="s">
        <v>160</v>
      </c>
      <c r="C979" s="5">
        <v>600</v>
      </c>
      <c r="D979" s="5">
        <v>600</v>
      </c>
    </row>
    <row r="980" spans="1:4" ht="12.75">
      <c r="A980">
        <v>33301</v>
      </c>
      <c r="B980" t="s">
        <v>296</v>
      </c>
      <c r="C980" s="5">
        <v>250</v>
      </c>
      <c r="D980" s="5">
        <v>0</v>
      </c>
    </row>
    <row r="981" spans="1:4" ht="12.75">
      <c r="A981">
        <v>34101</v>
      </c>
      <c r="B981" t="s">
        <v>355</v>
      </c>
      <c r="C981" s="5">
        <v>8300</v>
      </c>
      <c r="D981" s="5">
        <v>8300</v>
      </c>
    </row>
    <row r="982" spans="1:2" ht="12.75">
      <c r="A982">
        <v>30303</v>
      </c>
      <c r="B982" t="s">
        <v>369</v>
      </c>
    </row>
    <row r="983" spans="1:4" ht="12.75">
      <c r="A983">
        <v>32701</v>
      </c>
      <c r="B983" t="s">
        <v>370</v>
      </c>
      <c r="C983" s="5">
        <v>3000</v>
      </c>
      <c r="D983" s="5">
        <v>1500</v>
      </c>
    </row>
    <row r="984" spans="1:4" ht="12.75">
      <c r="A984">
        <v>34201</v>
      </c>
      <c r="B984" t="s">
        <v>371</v>
      </c>
      <c r="C984" s="5">
        <v>400</v>
      </c>
      <c r="D984" s="5">
        <v>400</v>
      </c>
    </row>
    <row r="985" spans="1:4" ht="12.75">
      <c r="A985">
        <v>36111</v>
      </c>
      <c r="B985" t="s">
        <v>297</v>
      </c>
      <c r="C985" s="5">
        <v>700</v>
      </c>
      <c r="D985" s="5">
        <v>700</v>
      </c>
    </row>
    <row r="986" spans="1:2" ht="12.75">
      <c r="A986">
        <v>32604</v>
      </c>
      <c r="B986" t="s">
        <v>160</v>
      </c>
    </row>
    <row r="987" spans="1:4" ht="12.75">
      <c r="A987">
        <v>36108</v>
      </c>
      <c r="B987" t="s">
        <v>298</v>
      </c>
      <c r="C987" s="5">
        <v>500</v>
      </c>
      <c r="D987" s="5">
        <v>500</v>
      </c>
    </row>
    <row r="988" spans="1:4" ht="12.75">
      <c r="A988">
        <v>36401</v>
      </c>
      <c r="B988" t="s">
        <v>299</v>
      </c>
      <c r="C988" s="5">
        <v>650</v>
      </c>
      <c r="D988" s="5">
        <v>650</v>
      </c>
    </row>
    <row r="991" spans="2:4" ht="12.75">
      <c r="B991" s="1" t="s">
        <v>285</v>
      </c>
      <c r="C991" s="5">
        <f>SUM(C951:C990)</f>
        <v>216678</v>
      </c>
      <c r="D991" s="5">
        <f>SUM(D951:D990)</f>
        <v>201393</v>
      </c>
    </row>
    <row r="993" ht="12.75">
      <c r="A993" t="s">
        <v>621</v>
      </c>
    </row>
    <row r="994" ht="12.75">
      <c r="A994" t="s">
        <v>622</v>
      </c>
    </row>
    <row r="996" ht="12.75">
      <c r="A996" t="s">
        <v>623</v>
      </c>
    </row>
    <row r="997" ht="12.75">
      <c r="B997" s="1"/>
    </row>
    <row r="998" ht="12.75">
      <c r="B998" s="1"/>
    </row>
    <row r="999" ht="12.75">
      <c r="B999" s="1"/>
    </row>
    <row r="1000" spans="1:4" ht="12.75">
      <c r="A1000" t="s">
        <v>633</v>
      </c>
      <c r="D1000" s="8" t="s">
        <v>387</v>
      </c>
    </row>
    <row r="1001" spans="1:4" ht="12.75">
      <c r="A1001" t="s">
        <v>337</v>
      </c>
      <c r="C1001" s="8" t="s">
        <v>395</v>
      </c>
      <c r="D1001" s="8" t="s">
        <v>386</v>
      </c>
    </row>
    <row r="1002" ht="12.75">
      <c r="B1002" t="s">
        <v>3</v>
      </c>
    </row>
    <row r="1003" spans="1:4" ht="12.75">
      <c r="A1003">
        <v>22103</v>
      </c>
      <c r="B1003" t="s">
        <v>292</v>
      </c>
      <c r="C1003" s="5">
        <v>100</v>
      </c>
      <c r="D1003" s="5">
        <v>100</v>
      </c>
    </row>
    <row r="1004" spans="1:4" ht="12.75">
      <c r="A1004">
        <v>22104</v>
      </c>
      <c r="B1004" t="s">
        <v>432</v>
      </c>
      <c r="C1004" s="5">
        <v>850</v>
      </c>
      <c r="D1004" s="5">
        <v>850</v>
      </c>
    </row>
    <row r="1005" spans="1:4" ht="12.75">
      <c r="A1005">
        <v>23000</v>
      </c>
      <c r="B1005" t="s">
        <v>433</v>
      </c>
      <c r="C1005" s="5">
        <v>600</v>
      </c>
      <c r="D1005" s="5">
        <v>600</v>
      </c>
    </row>
    <row r="1006" spans="1:4" ht="12.75">
      <c r="A1006">
        <v>23300</v>
      </c>
      <c r="B1006" t="s">
        <v>434</v>
      </c>
      <c r="C1006" s="5">
        <v>50</v>
      </c>
      <c r="D1006" s="5">
        <v>50</v>
      </c>
    </row>
    <row r="1008" ht="12.75">
      <c r="B1008" t="s">
        <v>5</v>
      </c>
    </row>
    <row r="1009" spans="1:4" ht="12.75">
      <c r="A1009">
        <v>31600</v>
      </c>
      <c r="B1009" t="s">
        <v>435</v>
      </c>
      <c r="C1009" s="5">
        <v>16000</v>
      </c>
      <c r="D1009" s="5">
        <v>14000</v>
      </c>
    </row>
    <row r="1010" spans="1:4" ht="12.75">
      <c r="A1010">
        <v>31701</v>
      </c>
      <c r="B1010" t="s">
        <v>436</v>
      </c>
      <c r="C1010" s="5">
        <v>1200</v>
      </c>
      <c r="D1010" s="5">
        <v>1200</v>
      </c>
    </row>
    <row r="1011" spans="1:4" ht="12.75">
      <c r="A1011">
        <v>32200</v>
      </c>
      <c r="B1011" t="s">
        <v>46</v>
      </c>
      <c r="C1011" s="5">
        <v>150</v>
      </c>
      <c r="D1011" s="5">
        <v>150</v>
      </c>
    </row>
    <row r="1012" spans="1:4" ht="12.75">
      <c r="A1012">
        <v>32400</v>
      </c>
      <c r="B1012" t="s">
        <v>6</v>
      </c>
      <c r="C1012" s="5">
        <v>1200</v>
      </c>
      <c r="D1012" s="5">
        <v>1200</v>
      </c>
    </row>
    <row r="1013" spans="1:4" ht="12.75">
      <c r="A1013">
        <v>32801</v>
      </c>
      <c r="B1013" t="s">
        <v>437</v>
      </c>
      <c r="C1013" s="5">
        <v>2500</v>
      </c>
      <c r="D1013" s="5">
        <v>2500</v>
      </c>
    </row>
    <row r="1014" spans="1:4" ht="12.75">
      <c r="A1014">
        <v>34102</v>
      </c>
      <c r="B1014" t="s">
        <v>300</v>
      </c>
      <c r="C1014" s="5">
        <v>2500</v>
      </c>
      <c r="D1014" s="5">
        <v>2500</v>
      </c>
    </row>
    <row r="1015" spans="1:4" ht="12.75">
      <c r="A1015">
        <v>34202</v>
      </c>
      <c r="B1015" t="s">
        <v>301</v>
      </c>
      <c r="C1015" s="5">
        <v>4500</v>
      </c>
      <c r="D1015" s="5">
        <v>4500</v>
      </c>
    </row>
    <row r="1016" spans="1:4" ht="12.75">
      <c r="A1016">
        <v>35102</v>
      </c>
      <c r="B1016" t="s">
        <v>302</v>
      </c>
      <c r="C1016" s="5">
        <v>3500</v>
      </c>
      <c r="D1016" s="5">
        <v>3500</v>
      </c>
    </row>
    <row r="1017" spans="1:4" ht="12.75">
      <c r="A1017">
        <v>36104</v>
      </c>
      <c r="B1017" t="s">
        <v>303</v>
      </c>
      <c r="C1017" s="5">
        <v>4000</v>
      </c>
      <c r="D1017" s="5">
        <v>4000</v>
      </c>
    </row>
    <row r="1018" spans="1:4" ht="12.75">
      <c r="A1018">
        <v>36207</v>
      </c>
      <c r="B1018" t="s">
        <v>304</v>
      </c>
      <c r="C1018" s="5">
        <v>50</v>
      </c>
      <c r="D1018" s="5">
        <v>50</v>
      </c>
    </row>
    <row r="1019" spans="1:4" ht="12.75">
      <c r="A1019">
        <v>39000</v>
      </c>
      <c r="B1019" t="s">
        <v>438</v>
      </c>
      <c r="C1019" s="5">
        <v>72</v>
      </c>
      <c r="D1019" s="5">
        <v>72</v>
      </c>
    </row>
    <row r="1021" ht="12.75">
      <c r="B1021" t="s">
        <v>9</v>
      </c>
    </row>
    <row r="1022" spans="1:4" ht="12.75">
      <c r="A1022">
        <v>47500</v>
      </c>
      <c r="B1022" t="s">
        <v>305</v>
      </c>
      <c r="C1022" s="5">
        <v>10000</v>
      </c>
      <c r="D1022" s="5">
        <v>10000</v>
      </c>
    </row>
    <row r="1023" spans="1:4" ht="12.75">
      <c r="A1023">
        <v>47600</v>
      </c>
      <c r="B1023" t="s">
        <v>306</v>
      </c>
      <c r="C1023" s="5">
        <v>2600</v>
      </c>
      <c r="D1023" s="5">
        <v>2600</v>
      </c>
    </row>
    <row r="1025" spans="2:4" ht="12.75">
      <c r="B1025" s="1" t="s">
        <v>285</v>
      </c>
      <c r="C1025" s="5">
        <f>SUM(C1003:C1024)</f>
        <v>49872</v>
      </c>
      <c r="D1025" s="5">
        <f>SUM(D1003:D1024)</f>
        <v>47872</v>
      </c>
    </row>
    <row r="1027" ht="12.75">
      <c r="A1027" t="s">
        <v>624</v>
      </c>
    </row>
    <row r="1029" ht="12.75">
      <c r="A1029" t="s">
        <v>625</v>
      </c>
    </row>
    <row r="1031" spans="1:4" ht="12.75">
      <c r="A1031" t="s">
        <v>632</v>
      </c>
      <c r="D1031" s="8" t="s">
        <v>148</v>
      </c>
    </row>
    <row r="1032" spans="1:4" ht="12.75">
      <c r="A1032" t="s">
        <v>337</v>
      </c>
      <c r="C1032" s="8" t="s">
        <v>395</v>
      </c>
      <c r="D1032" s="8" t="s">
        <v>386</v>
      </c>
    </row>
    <row r="1033" ht="12.75">
      <c r="B1033" t="s">
        <v>0</v>
      </c>
    </row>
    <row r="1034" spans="1:4" ht="12.75">
      <c r="A1034">
        <v>18200</v>
      </c>
      <c r="B1034" t="s">
        <v>439</v>
      </c>
      <c r="C1034" s="5">
        <v>1500</v>
      </c>
      <c r="D1034" s="5">
        <v>1500</v>
      </c>
    </row>
    <row r="1036" ht="12.75">
      <c r="B1036" t="s">
        <v>3</v>
      </c>
    </row>
    <row r="1037" spans="1:4" ht="12.75">
      <c r="A1037">
        <v>21100</v>
      </c>
      <c r="B1037" t="s">
        <v>4</v>
      </c>
      <c r="C1037" s="5">
        <v>50</v>
      </c>
      <c r="D1037" s="5">
        <v>50</v>
      </c>
    </row>
    <row r="1038" spans="1:4" ht="12.75">
      <c r="A1038">
        <v>22100</v>
      </c>
      <c r="B1038" t="s">
        <v>440</v>
      </c>
      <c r="C1038" s="5">
        <v>100</v>
      </c>
      <c r="D1038" s="5">
        <v>100</v>
      </c>
    </row>
    <row r="1040" ht="12.75">
      <c r="B1040" t="s">
        <v>5</v>
      </c>
    </row>
    <row r="1041" spans="1:4" ht="12.75">
      <c r="A1041">
        <v>32200</v>
      </c>
      <c r="B1041" t="s">
        <v>46</v>
      </c>
      <c r="C1041" s="5">
        <v>100</v>
      </c>
      <c r="D1041" s="5">
        <v>100</v>
      </c>
    </row>
    <row r="1042" spans="1:4" ht="12.75">
      <c r="A1042">
        <v>32300</v>
      </c>
      <c r="B1042" t="s">
        <v>441</v>
      </c>
      <c r="C1042" s="5">
        <v>100</v>
      </c>
      <c r="D1042" s="5">
        <v>100</v>
      </c>
    </row>
    <row r="1043" spans="1:4" ht="12.75">
      <c r="A1043">
        <v>32400</v>
      </c>
      <c r="B1043" t="s">
        <v>6</v>
      </c>
      <c r="C1043" s="5">
        <v>50</v>
      </c>
      <c r="D1043" s="5">
        <v>50</v>
      </c>
    </row>
    <row r="1044" spans="1:4" ht="12.75">
      <c r="A1044">
        <v>32801</v>
      </c>
      <c r="B1044" t="s">
        <v>29</v>
      </c>
      <c r="C1044" s="5">
        <v>100</v>
      </c>
      <c r="D1044" s="5">
        <v>100</v>
      </c>
    </row>
    <row r="1045" spans="1:4" ht="12.75">
      <c r="A1045">
        <v>33300</v>
      </c>
      <c r="B1045" t="s">
        <v>442</v>
      </c>
      <c r="C1045" s="5">
        <v>200</v>
      </c>
      <c r="D1045" s="5">
        <v>200</v>
      </c>
    </row>
    <row r="1046" spans="1:4" ht="12.75">
      <c r="A1046">
        <v>34103</v>
      </c>
      <c r="B1046" t="s">
        <v>307</v>
      </c>
      <c r="C1046" s="5">
        <v>3000</v>
      </c>
      <c r="D1046" s="5">
        <v>3000</v>
      </c>
    </row>
    <row r="1047" spans="1:4" ht="12.75">
      <c r="A1047">
        <v>35102</v>
      </c>
      <c r="B1047" t="s">
        <v>302</v>
      </c>
      <c r="C1047" s="5">
        <v>2500</v>
      </c>
      <c r="D1047" s="5">
        <v>2500</v>
      </c>
    </row>
    <row r="1048" spans="1:4" ht="12.75">
      <c r="A1048">
        <v>35300</v>
      </c>
      <c r="B1048" t="s">
        <v>308</v>
      </c>
      <c r="C1048" s="5">
        <v>16000</v>
      </c>
      <c r="D1048" s="5">
        <v>16000</v>
      </c>
    </row>
    <row r="1049" spans="1:4" ht="12.75">
      <c r="A1049">
        <v>36208</v>
      </c>
      <c r="B1049" t="s">
        <v>309</v>
      </c>
      <c r="C1049" s="5">
        <v>1000</v>
      </c>
      <c r="D1049" s="5">
        <v>1000</v>
      </c>
    </row>
    <row r="1051" spans="2:4" ht="12.75">
      <c r="B1051" s="1" t="s">
        <v>285</v>
      </c>
      <c r="C1051" s="5">
        <f>SUM(C1034:C1050)</f>
        <v>24700</v>
      </c>
      <c r="D1051" s="5">
        <f>SUM(D1034:D1050)</f>
        <v>24700</v>
      </c>
    </row>
    <row r="1053" ht="12.75">
      <c r="A1053" t="s">
        <v>627</v>
      </c>
    </row>
    <row r="1055" ht="12.75">
      <c r="A1055" t="s">
        <v>626</v>
      </c>
    </row>
    <row r="1057" ht="12.75">
      <c r="D1057" s="8" t="s">
        <v>387</v>
      </c>
    </row>
    <row r="1058" spans="1:4" ht="12.75">
      <c r="A1058" t="s">
        <v>337</v>
      </c>
      <c r="C1058" s="8" t="s">
        <v>395</v>
      </c>
      <c r="D1058" s="8" t="s">
        <v>386</v>
      </c>
    </row>
    <row r="1059" ht="12.75">
      <c r="B1059" t="s">
        <v>3</v>
      </c>
    </row>
    <row r="1060" spans="1:4" ht="12.75">
      <c r="A1060">
        <v>25500</v>
      </c>
      <c r="B1060" t="s">
        <v>443</v>
      </c>
      <c r="C1060" s="5">
        <v>300000</v>
      </c>
      <c r="D1060" s="5">
        <v>300000</v>
      </c>
    </row>
    <row r="1062" spans="1:2" ht="12.75">
      <c r="A1062" t="s">
        <v>628</v>
      </c>
      <c r="B1062" s="1"/>
    </row>
    <row r="1063" spans="1:2" ht="12.75">
      <c r="A1063" t="s">
        <v>629</v>
      </c>
      <c r="B1063" s="1"/>
    </row>
    <row r="1065" ht="12.75">
      <c r="A1065" t="s">
        <v>630</v>
      </c>
    </row>
    <row r="1067" spans="1:4" ht="12.75">
      <c r="A1067" t="s">
        <v>631</v>
      </c>
      <c r="D1067" s="8" t="s">
        <v>387</v>
      </c>
    </row>
    <row r="1068" spans="3:4" ht="12.75">
      <c r="C1068" s="8" t="s">
        <v>395</v>
      </c>
      <c r="D1068" s="8" t="s">
        <v>386</v>
      </c>
    </row>
    <row r="1069" ht="12.75">
      <c r="B1069" t="s">
        <v>0</v>
      </c>
    </row>
    <row r="1070" spans="1:4" ht="12.75">
      <c r="A1070">
        <v>11706</v>
      </c>
      <c r="B1070" t="s">
        <v>314</v>
      </c>
      <c r="C1070" s="5">
        <v>20000</v>
      </c>
      <c r="D1070" s="5">
        <v>20000</v>
      </c>
    </row>
    <row r="1072" ht="12.75">
      <c r="B1072" t="s">
        <v>9</v>
      </c>
    </row>
    <row r="1073" spans="1:2" ht="12.75">
      <c r="A1073">
        <v>45500</v>
      </c>
      <c r="B1073" t="s">
        <v>444</v>
      </c>
    </row>
    <row r="1075" spans="2:4" ht="12.75">
      <c r="B1075" s="1" t="s">
        <v>285</v>
      </c>
      <c r="C1075" s="5">
        <f>SUM(C1070:C1074)</f>
        <v>20000</v>
      </c>
      <c r="D1075" s="5">
        <f>SUM(D1070:D1074)</f>
        <v>20000</v>
      </c>
    </row>
    <row r="1077" ht="12.75">
      <c r="A1077" t="s">
        <v>636</v>
      </c>
    </row>
    <row r="1079" ht="12.75">
      <c r="A1079" t="s">
        <v>637</v>
      </c>
    </row>
    <row r="1081" spans="1:5" ht="12.75">
      <c r="A1081" t="s">
        <v>638</v>
      </c>
      <c r="D1081" s="8" t="s">
        <v>148</v>
      </c>
      <c r="E1081"/>
    </row>
    <row r="1082" spans="1:5" ht="12.75">
      <c r="A1082" t="s">
        <v>337</v>
      </c>
      <c r="C1082" s="8" t="s">
        <v>395</v>
      </c>
      <c r="D1082" s="8" t="s">
        <v>386</v>
      </c>
      <c r="E1082"/>
    </row>
    <row r="1083" spans="2:5" ht="12.75">
      <c r="B1083" t="s">
        <v>0</v>
      </c>
      <c r="E1083"/>
    </row>
    <row r="1084" spans="1:5" ht="12.75">
      <c r="A1084">
        <v>11400</v>
      </c>
      <c r="B1084" t="s">
        <v>12</v>
      </c>
      <c r="C1084" s="5">
        <v>9000</v>
      </c>
      <c r="D1084" s="5">
        <v>9000</v>
      </c>
      <c r="E1084" t="s">
        <v>544</v>
      </c>
    </row>
    <row r="1085" spans="1:5" ht="12.75">
      <c r="A1085">
        <v>11705</v>
      </c>
      <c r="B1085" t="s">
        <v>445</v>
      </c>
      <c r="C1085" s="5">
        <v>14214</v>
      </c>
      <c r="D1085" s="5">
        <v>14214</v>
      </c>
      <c r="E1085"/>
    </row>
    <row r="1086" spans="1:5" ht="12.75">
      <c r="A1086">
        <v>11802</v>
      </c>
      <c r="B1086" t="s">
        <v>445</v>
      </c>
      <c r="C1086" s="5">
        <v>12000</v>
      </c>
      <c r="D1086" s="5">
        <v>12000</v>
      </c>
      <c r="E1086"/>
    </row>
    <row r="1087" spans="1:5" ht="12.75">
      <c r="A1087">
        <v>12401</v>
      </c>
      <c r="B1087" t="s">
        <v>446</v>
      </c>
      <c r="C1087" s="5">
        <v>10000</v>
      </c>
      <c r="D1087" s="5">
        <v>10000</v>
      </c>
      <c r="E1087"/>
    </row>
    <row r="1088" spans="1:5" ht="12.75">
      <c r="A1088">
        <v>17100</v>
      </c>
      <c r="B1088" t="s">
        <v>114</v>
      </c>
      <c r="C1088" s="5">
        <v>690</v>
      </c>
      <c r="D1088" s="5">
        <v>690</v>
      </c>
      <c r="E1088"/>
    </row>
    <row r="1089" spans="1:5" ht="12.75">
      <c r="A1089">
        <v>17300</v>
      </c>
      <c r="B1089" t="s">
        <v>116</v>
      </c>
      <c r="C1089" s="5">
        <v>220</v>
      </c>
      <c r="D1089" s="5">
        <v>220</v>
      </c>
      <c r="E1089"/>
    </row>
    <row r="1090" ht="12.75">
      <c r="E1090"/>
    </row>
    <row r="1091" spans="2:5" ht="12.75">
      <c r="B1091" t="s">
        <v>3</v>
      </c>
      <c r="E1091"/>
    </row>
    <row r="1092" spans="1:5" ht="12.75">
      <c r="A1092">
        <v>21100</v>
      </c>
      <c r="B1092" t="s">
        <v>4</v>
      </c>
      <c r="C1092" s="5">
        <v>2000</v>
      </c>
      <c r="D1092" s="5">
        <v>2000</v>
      </c>
      <c r="E1092"/>
    </row>
    <row r="1093" spans="1:5" ht="12.75">
      <c r="A1093">
        <v>21200</v>
      </c>
      <c r="B1093" t="s">
        <v>126</v>
      </c>
      <c r="C1093" s="5">
        <v>1000</v>
      </c>
      <c r="D1093" s="5">
        <v>1000</v>
      </c>
      <c r="E1093"/>
    </row>
    <row r="1094" ht="12.75">
      <c r="E1094"/>
    </row>
    <row r="1095" spans="2:5" ht="12.75">
      <c r="B1095" t="s">
        <v>5</v>
      </c>
      <c r="E1095"/>
    </row>
    <row r="1096" spans="1:5" ht="12.75">
      <c r="A1096">
        <v>32300</v>
      </c>
      <c r="B1096" t="s">
        <v>81</v>
      </c>
      <c r="C1096" s="5">
        <v>1500</v>
      </c>
      <c r="D1096" s="5">
        <v>1500</v>
      </c>
      <c r="E1096"/>
    </row>
    <row r="1097" spans="1:5" ht="12.75">
      <c r="A1097">
        <v>32400</v>
      </c>
      <c r="B1097" t="s">
        <v>6</v>
      </c>
      <c r="C1097" s="5">
        <v>3600</v>
      </c>
      <c r="D1097" s="5">
        <v>3600</v>
      </c>
      <c r="E1097"/>
    </row>
    <row r="1098" spans="1:5" ht="12.75">
      <c r="A1098">
        <v>36104</v>
      </c>
      <c r="B1098" t="s">
        <v>331</v>
      </c>
      <c r="C1098" s="5">
        <v>2700</v>
      </c>
      <c r="D1098" s="5">
        <v>2700</v>
      </c>
      <c r="E1098"/>
    </row>
    <row r="1099" ht="12.75">
      <c r="E1099"/>
    </row>
    <row r="1100" spans="2:5" ht="12.75">
      <c r="B1100" t="s">
        <v>9</v>
      </c>
      <c r="E1100"/>
    </row>
    <row r="1101" spans="1:5" ht="12.75">
      <c r="A1101">
        <v>45002</v>
      </c>
      <c r="B1101" t="s">
        <v>109</v>
      </c>
      <c r="C1101" s="5">
        <v>1000</v>
      </c>
      <c r="D1101" s="5">
        <v>1000</v>
      </c>
      <c r="E1101"/>
    </row>
    <row r="1102" ht="12.75">
      <c r="E1102"/>
    </row>
    <row r="1103" spans="2:5" ht="12.75">
      <c r="B1103" s="1" t="s">
        <v>285</v>
      </c>
      <c r="C1103" s="5">
        <f>SUM(C1084:C1102)</f>
        <v>57924</v>
      </c>
      <c r="D1103" s="5">
        <f>SUM(D1084:D1102)</f>
        <v>57924</v>
      </c>
      <c r="E1103"/>
    </row>
    <row r="1104" ht="12.75">
      <c r="E1104"/>
    </row>
    <row r="1105" spans="1:5" ht="12.75">
      <c r="A1105" t="s">
        <v>693</v>
      </c>
      <c r="E1105"/>
    </row>
    <row r="1106" ht="12.75">
      <c r="B1106" s="1"/>
    </row>
    <row r="1107" ht="12.75">
      <c r="A1107" t="s">
        <v>639</v>
      </c>
    </row>
    <row r="1109" spans="1:4" ht="12.75">
      <c r="A1109" t="s">
        <v>640</v>
      </c>
      <c r="D1109" s="8" t="s">
        <v>148</v>
      </c>
    </row>
    <row r="1110" spans="1:4" ht="12.75">
      <c r="A1110" t="s">
        <v>337</v>
      </c>
      <c r="C1110" s="8" t="s">
        <v>395</v>
      </c>
      <c r="D1110" s="8" t="s">
        <v>386</v>
      </c>
    </row>
    <row r="1111" ht="12.75">
      <c r="B1111" t="s">
        <v>0</v>
      </c>
    </row>
    <row r="1112" spans="1:4" ht="12.75">
      <c r="A1112">
        <v>11300</v>
      </c>
      <c r="B1112" t="s">
        <v>25</v>
      </c>
      <c r="C1112" s="5">
        <v>6000</v>
      </c>
      <c r="D1112" s="5">
        <v>6000</v>
      </c>
    </row>
    <row r="1113" spans="1:4" ht="12.75">
      <c r="A1113">
        <v>13100</v>
      </c>
      <c r="B1113" t="s">
        <v>112</v>
      </c>
      <c r="C1113" s="5">
        <v>9000</v>
      </c>
      <c r="D1113" s="5">
        <v>9000</v>
      </c>
    </row>
    <row r="1114" spans="1:4" ht="12.75">
      <c r="A1114">
        <v>17100</v>
      </c>
      <c r="B1114" t="s">
        <v>114</v>
      </c>
      <c r="C1114" s="5">
        <v>1500</v>
      </c>
      <c r="D1114" s="5">
        <v>1500</v>
      </c>
    </row>
    <row r="1116" ht="12.75">
      <c r="B1116" t="s">
        <v>3</v>
      </c>
    </row>
    <row r="1117" spans="1:4" ht="12.75">
      <c r="A1117">
        <v>21100</v>
      </c>
      <c r="B1117" t="s">
        <v>4</v>
      </c>
      <c r="C1117" s="5">
        <v>1000</v>
      </c>
      <c r="D1117" s="5">
        <v>1000</v>
      </c>
    </row>
    <row r="1119" spans="2:4" ht="12.75">
      <c r="B1119" t="s">
        <v>461</v>
      </c>
      <c r="C1119" s="5">
        <f>SUM(C1112:C1118)</f>
        <v>17500</v>
      </c>
      <c r="D1119" s="5">
        <f>SUM(D1112:D1118)</f>
        <v>17500</v>
      </c>
    </row>
    <row r="1121" ht="12.75">
      <c r="A1121" t="s">
        <v>641</v>
      </c>
    </row>
    <row r="1123" ht="12.75">
      <c r="A1123" t="s">
        <v>642</v>
      </c>
    </row>
    <row r="1125" spans="1:4" ht="12.75">
      <c r="A1125" t="s">
        <v>643</v>
      </c>
      <c r="D1125" s="8" t="s">
        <v>148</v>
      </c>
    </row>
    <row r="1126" spans="1:4" ht="12.75">
      <c r="A1126" t="s">
        <v>337</v>
      </c>
      <c r="C1126" s="8" t="s">
        <v>395</v>
      </c>
      <c r="D1126" s="8" t="s">
        <v>386</v>
      </c>
    </row>
    <row r="1127" spans="2:4" ht="12.75">
      <c r="B1127" t="s">
        <v>474</v>
      </c>
      <c r="C1127" s="8">
        <v>6670</v>
      </c>
      <c r="D1127" s="5">
        <v>6670</v>
      </c>
    </row>
    <row r="1128" spans="2:3" ht="12.75">
      <c r="B1128" t="s">
        <v>475</v>
      </c>
      <c r="C1128" s="5">
        <v>0</v>
      </c>
    </row>
    <row r="1131" spans="2:4" ht="12.75">
      <c r="B1131" t="s">
        <v>476</v>
      </c>
      <c r="C1131" s="5">
        <v>6400</v>
      </c>
      <c r="D1131" s="5">
        <v>6400</v>
      </c>
    </row>
    <row r="1134" spans="2:4" ht="12.75">
      <c r="B1134" s="1" t="s">
        <v>461</v>
      </c>
      <c r="C1134" s="5">
        <f>SUM(C1127:C1133)</f>
        <v>13070</v>
      </c>
      <c r="D1134" s="5">
        <f>SUM(D1127:D1133)</f>
        <v>13070</v>
      </c>
    </row>
    <row r="1136" ht="12.75">
      <c r="A1136" t="s">
        <v>644</v>
      </c>
    </row>
    <row r="1138" ht="12.75">
      <c r="A1138" t="s">
        <v>626</v>
      </c>
    </row>
    <row r="1140" spans="1:4" ht="12.75">
      <c r="A1140" t="s">
        <v>645</v>
      </c>
      <c r="D1140" s="8" t="s">
        <v>148</v>
      </c>
    </row>
    <row r="1141" spans="1:4" ht="12.75">
      <c r="A1141" t="s">
        <v>337</v>
      </c>
      <c r="C1141" s="8" t="s">
        <v>395</v>
      </c>
      <c r="D1141" s="8" t="s">
        <v>386</v>
      </c>
    </row>
    <row r="1142" ht="12.75">
      <c r="B1142" t="s">
        <v>0</v>
      </c>
    </row>
    <row r="1143" spans="1:4" ht="12.75">
      <c r="A1143">
        <v>14701</v>
      </c>
      <c r="B1143" t="s">
        <v>299</v>
      </c>
      <c r="C1143" s="5">
        <v>3000</v>
      </c>
      <c r="D1143" s="5">
        <v>3000</v>
      </c>
    </row>
    <row r="1145" ht="12.75">
      <c r="B1145" t="s">
        <v>3</v>
      </c>
    </row>
    <row r="1146" spans="1:4" ht="12.75">
      <c r="A1146">
        <v>21101</v>
      </c>
      <c r="B1146" t="s">
        <v>3</v>
      </c>
      <c r="C1146" s="5">
        <v>300</v>
      </c>
      <c r="D1146" s="5">
        <v>300</v>
      </c>
    </row>
    <row r="1148" ht="12.75">
      <c r="B1148" t="s">
        <v>482</v>
      </c>
    </row>
    <row r="1149" spans="1:4" ht="12.75">
      <c r="A1149">
        <v>32301</v>
      </c>
      <c r="B1149" t="s">
        <v>59</v>
      </c>
      <c r="C1149" s="5">
        <v>2000</v>
      </c>
      <c r="D1149" s="5">
        <v>2000</v>
      </c>
    </row>
    <row r="1151" ht="12.75">
      <c r="B1151" s="1"/>
    </row>
    <row r="1152" spans="2:4" ht="12.75">
      <c r="B1152" s="1" t="s">
        <v>461</v>
      </c>
      <c r="C1152" s="5">
        <f>SUM(C1143:C1151)</f>
        <v>5300</v>
      </c>
      <c r="D1152" s="5">
        <f>SUM(D1143:D1151)</f>
        <v>5300</v>
      </c>
    </row>
    <row r="1154" ht="12.75">
      <c r="A1154" t="s">
        <v>646</v>
      </c>
    </row>
    <row r="1156" ht="12.75">
      <c r="A1156" t="s">
        <v>647</v>
      </c>
    </row>
    <row r="1158" spans="1:5" ht="12.75">
      <c r="A1158" t="s">
        <v>648</v>
      </c>
      <c r="D1158" s="8" t="s">
        <v>148</v>
      </c>
      <c r="E1158"/>
    </row>
    <row r="1159" spans="1:5" ht="12.75">
      <c r="A1159" t="s">
        <v>337</v>
      </c>
      <c r="C1159" s="8" t="s">
        <v>395</v>
      </c>
      <c r="D1159" s="8" t="s">
        <v>386</v>
      </c>
      <c r="E1159"/>
    </row>
    <row r="1160" spans="2:5" ht="12.75">
      <c r="B1160" t="s">
        <v>0</v>
      </c>
      <c r="E1160"/>
    </row>
    <row r="1161" spans="1:5" ht="12.75">
      <c r="A1161">
        <v>11607</v>
      </c>
      <c r="B1161" t="s">
        <v>462</v>
      </c>
      <c r="C1161" s="5">
        <v>25790</v>
      </c>
      <c r="D1161" s="5">
        <v>19312</v>
      </c>
      <c r="E1161" t="s">
        <v>541</v>
      </c>
    </row>
    <row r="1162" spans="1:5" ht="12.75">
      <c r="A1162">
        <v>12705</v>
      </c>
      <c r="B1162" t="s">
        <v>463</v>
      </c>
      <c r="C1162" s="5">
        <v>11215</v>
      </c>
      <c r="D1162" s="5">
        <v>7608</v>
      </c>
      <c r="E1162" t="s">
        <v>542</v>
      </c>
    </row>
    <row r="1163" spans="1:5" ht="12.75">
      <c r="A1163">
        <v>12804</v>
      </c>
      <c r="B1163" t="s">
        <v>464</v>
      </c>
      <c r="C1163" s="5">
        <v>500</v>
      </c>
      <c r="D1163" s="5">
        <v>500</v>
      </c>
      <c r="E1163"/>
    </row>
    <row r="1164" spans="1:5" ht="12.75">
      <c r="A1164">
        <v>17000</v>
      </c>
      <c r="B1164" t="s">
        <v>152</v>
      </c>
      <c r="C1164" s="5">
        <v>6192</v>
      </c>
      <c r="D1164" s="5">
        <v>0</v>
      </c>
      <c r="E1164"/>
    </row>
    <row r="1165" spans="1:5" ht="12.75">
      <c r="A1165">
        <v>17100</v>
      </c>
      <c r="B1165" t="s">
        <v>114</v>
      </c>
      <c r="C1165" s="5">
        <v>2869</v>
      </c>
      <c r="D1165" s="5">
        <v>2869</v>
      </c>
      <c r="E1165"/>
    </row>
    <row r="1166" spans="1:5" ht="12.75">
      <c r="A1166">
        <v>17200</v>
      </c>
      <c r="B1166" t="s">
        <v>115</v>
      </c>
      <c r="C1166" s="5">
        <v>774</v>
      </c>
      <c r="D1166" s="5">
        <v>0</v>
      </c>
      <c r="E1166"/>
    </row>
    <row r="1167" spans="1:5" ht="12.75">
      <c r="A1167">
        <v>17300</v>
      </c>
      <c r="B1167" t="s">
        <v>116</v>
      </c>
      <c r="C1167" s="5">
        <v>940</v>
      </c>
      <c r="D1167" s="5">
        <v>940</v>
      </c>
      <c r="E1167"/>
    </row>
    <row r="1168" ht="12.75">
      <c r="E1168"/>
    </row>
    <row r="1169" spans="2:5" ht="12.75">
      <c r="B1169" t="s">
        <v>3</v>
      </c>
      <c r="E1169"/>
    </row>
    <row r="1170" spans="1:5" ht="12.75">
      <c r="A1170">
        <v>21100</v>
      </c>
      <c r="B1170" t="s">
        <v>4</v>
      </c>
      <c r="C1170" s="5">
        <v>2000</v>
      </c>
      <c r="D1170" s="5">
        <v>2000</v>
      </c>
      <c r="E1170"/>
    </row>
    <row r="1171" ht="12.75">
      <c r="E1171"/>
    </row>
    <row r="1172" spans="2:5" ht="12.75">
      <c r="B1172" t="s">
        <v>5</v>
      </c>
      <c r="E1172"/>
    </row>
    <row r="1173" spans="1:5" ht="12.75">
      <c r="A1173">
        <v>32301</v>
      </c>
      <c r="B1173" t="s">
        <v>59</v>
      </c>
      <c r="C1173" s="5">
        <v>1200</v>
      </c>
      <c r="D1173" s="5">
        <v>1200</v>
      </c>
      <c r="E1173"/>
    </row>
    <row r="1174" spans="1:5" ht="12.75">
      <c r="A1174">
        <v>36104</v>
      </c>
      <c r="B1174" t="s">
        <v>164</v>
      </c>
      <c r="C1174" s="5">
        <v>1000</v>
      </c>
      <c r="D1174" s="5">
        <v>1000</v>
      </c>
      <c r="E1174"/>
    </row>
    <row r="1175" ht="12.75">
      <c r="E1175"/>
    </row>
    <row r="1176" spans="2:5" ht="12.75">
      <c r="B1176" s="1" t="s">
        <v>285</v>
      </c>
      <c r="C1176" s="5">
        <f>SUM(C1161:C1175)</f>
        <v>52480</v>
      </c>
      <c r="D1176" s="5">
        <f>SUM(D1161:D1175)</f>
        <v>35429</v>
      </c>
      <c r="E1176"/>
    </row>
    <row r="1177" ht="12.75">
      <c r="E1177"/>
    </row>
    <row r="1178" spans="1:5" ht="12.75">
      <c r="A1178" t="s">
        <v>649</v>
      </c>
      <c r="E1178"/>
    </row>
    <row r="1180" ht="12.75">
      <c r="A1180" t="s">
        <v>650</v>
      </c>
    </row>
    <row r="1181" ht="12.75">
      <c r="A1181" t="s">
        <v>651</v>
      </c>
    </row>
    <row r="1182" ht="12.75">
      <c r="A1182" t="s">
        <v>652</v>
      </c>
    </row>
    <row r="1184" spans="1:4" ht="12.75">
      <c r="A1184" t="s">
        <v>653</v>
      </c>
      <c r="D1184" s="8" t="s">
        <v>148</v>
      </c>
    </row>
    <row r="1185" spans="1:4" ht="12.75">
      <c r="A1185" t="s">
        <v>337</v>
      </c>
      <c r="C1185" s="8" t="s">
        <v>395</v>
      </c>
      <c r="D1185" s="8" t="s">
        <v>386</v>
      </c>
    </row>
    <row r="1186" ht="12.75">
      <c r="B1186" t="s">
        <v>0</v>
      </c>
    </row>
    <row r="1187" spans="1:4" ht="12.75">
      <c r="A1187">
        <v>11311</v>
      </c>
      <c r="B1187" t="s">
        <v>112</v>
      </c>
      <c r="C1187" s="5">
        <v>26000</v>
      </c>
      <c r="D1187" s="5">
        <v>26000</v>
      </c>
    </row>
    <row r="1188" spans="1:4" ht="12.75">
      <c r="A1188">
        <v>11314</v>
      </c>
      <c r="B1188" t="s">
        <v>449</v>
      </c>
      <c r="C1188" s="5">
        <v>23000</v>
      </c>
      <c r="D1188" s="5">
        <v>23000</v>
      </c>
    </row>
    <row r="1189" spans="1:4" ht="12.75">
      <c r="A1189">
        <v>11400</v>
      </c>
      <c r="B1189" t="s">
        <v>12</v>
      </c>
      <c r="C1189" s="5">
        <v>1100</v>
      </c>
      <c r="D1189" s="5">
        <v>1100</v>
      </c>
    </row>
    <row r="1190" spans="1:4" ht="12.75">
      <c r="A1190">
        <v>11416</v>
      </c>
      <c r="B1190" t="s">
        <v>450</v>
      </c>
      <c r="C1190" s="5">
        <v>7000</v>
      </c>
      <c r="D1190" s="5">
        <v>7000</v>
      </c>
    </row>
    <row r="1191" spans="1:4" ht="12.75">
      <c r="A1191">
        <v>11507</v>
      </c>
      <c r="B1191" t="s">
        <v>451</v>
      </c>
      <c r="C1191" s="5">
        <v>7000</v>
      </c>
      <c r="D1191" s="5">
        <v>7000</v>
      </c>
    </row>
    <row r="1192" spans="1:4" ht="12.75">
      <c r="A1192">
        <v>11708</v>
      </c>
      <c r="B1192" t="s">
        <v>452</v>
      </c>
      <c r="C1192" s="5">
        <v>5000</v>
      </c>
      <c r="D1192" s="5">
        <v>5000</v>
      </c>
    </row>
    <row r="1193" spans="1:4" ht="12.75">
      <c r="A1193">
        <v>11900</v>
      </c>
      <c r="B1193" t="s">
        <v>453</v>
      </c>
      <c r="C1193" s="5">
        <v>10000</v>
      </c>
      <c r="D1193" s="5">
        <v>10000</v>
      </c>
    </row>
    <row r="1194" spans="1:4" ht="12.75">
      <c r="A1194">
        <v>15100</v>
      </c>
      <c r="B1194" t="s">
        <v>454</v>
      </c>
      <c r="C1194" s="5">
        <v>2000</v>
      </c>
      <c r="D1194" s="5">
        <v>2000</v>
      </c>
    </row>
    <row r="1195" spans="1:4" ht="12.75">
      <c r="A1195">
        <v>15300</v>
      </c>
      <c r="B1195" t="s">
        <v>455</v>
      </c>
      <c r="C1195" s="5">
        <v>500</v>
      </c>
      <c r="D1195" s="5">
        <v>500</v>
      </c>
    </row>
    <row r="1196" spans="1:4" ht="12.75">
      <c r="A1196">
        <v>17100</v>
      </c>
      <c r="B1196" t="s">
        <v>114</v>
      </c>
      <c r="C1196" s="5">
        <v>3750</v>
      </c>
      <c r="D1196" s="5">
        <v>3750</v>
      </c>
    </row>
    <row r="1197" spans="1:4" ht="12.75">
      <c r="A1197">
        <v>17300</v>
      </c>
      <c r="B1197" t="s">
        <v>116</v>
      </c>
      <c r="C1197" s="5">
        <v>300</v>
      </c>
      <c r="D1197" s="5">
        <v>300</v>
      </c>
    </row>
    <row r="1199" ht="12.75">
      <c r="B1199" s="3" t="s">
        <v>3</v>
      </c>
    </row>
    <row r="1200" spans="1:4" ht="12.75">
      <c r="A1200">
        <v>22105</v>
      </c>
      <c r="B1200" s="3" t="s">
        <v>310</v>
      </c>
      <c r="C1200" s="5">
        <v>2000</v>
      </c>
      <c r="D1200" s="5">
        <v>2000</v>
      </c>
    </row>
    <row r="1201" ht="12.75">
      <c r="B1201" s="3"/>
    </row>
    <row r="1202" ht="12.75">
      <c r="B1202" s="3" t="s">
        <v>5</v>
      </c>
    </row>
    <row r="1203" spans="1:4" ht="12.75">
      <c r="A1203">
        <v>32312</v>
      </c>
      <c r="B1203" s="3" t="s">
        <v>354</v>
      </c>
      <c r="C1203" s="5">
        <v>500</v>
      </c>
      <c r="D1203" s="5">
        <v>500</v>
      </c>
    </row>
    <row r="1204" spans="1:4" ht="12.75">
      <c r="A1204">
        <v>32400</v>
      </c>
      <c r="B1204" s="3" t="s">
        <v>6</v>
      </c>
      <c r="C1204" s="5">
        <v>2000</v>
      </c>
      <c r="D1204" s="5">
        <v>2000</v>
      </c>
    </row>
    <row r="1205" spans="1:4" ht="12.75">
      <c r="A1205">
        <v>32571</v>
      </c>
      <c r="B1205" s="3" t="s">
        <v>456</v>
      </c>
      <c r="C1205" s="5">
        <v>5000</v>
      </c>
      <c r="D1205" s="5">
        <v>5000</v>
      </c>
    </row>
    <row r="1206" spans="1:4" ht="12.75">
      <c r="A1206">
        <v>36003</v>
      </c>
      <c r="B1206" s="3" t="s">
        <v>457</v>
      </c>
      <c r="C1206" s="5">
        <v>25000</v>
      </c>
      <c r="D1206" s="5">
        <v>25000</v>
      </c>
    </row>
    <row r="1207" spans="1:4" ht="12.75">
      <c r="A1207">
        <v>36005</v>
      </c>
      <c r="B1207" s="3" t="s">
        <v>458</v>
      </c>
      <c r="C1207" s="5">
        <v>5000</v>
      </c>
      <c r="D1207" s="5">
        <v>5000</v>
      </c>
    </row>
    <row r="1208" spans="1:4" ht="12.75">
      <c r="A1208">
        <v>36100</v>
      </c>
      <c r="B1208" s="3" t="s">
        <v>131</v>
      </c>
      <c r="C1208" s="5">
        <v>1000</v>
      </c>
      <c r="D1208" s="5">
        <v>1000</v>
      </c>
    </row>
    <row r="1209" spans="1:4" ht="12.75">
      <c r="A1209">
        <v>36201</v>
      </c>
      <c r="B1209" s="3" t="s">
        <v>313</v>
      </c>
      <c r="C1209" s="5">
        <v>1000</v>
      </c>
      <c r="D1209" s="5">
        <v>1000</v>
      </c>
    </row>
    <row r="1211" ht="12.75">
      <c r="B1211" t="s">
        <v>9</v>
      </c>
    </row>
    <row r="1212" spans="1:4" ht="12.75">
      <c r="A1212">
        <v>45001</v>
      </c>
      <c r="B1212" t="s">
        <v>459</v>
      </c>
      <c r="C1212" s="5">
        <v>2000</v>
      </c>
      <c r="D1212" s="5">
        <v>2000</v>
      </c>
    </row>
    <row r="1213" spans="1:4" ht="12.75">
      <c r="A1213">
        <v>45501</v>
      </c>
      <c r="B1213" t="s">
        <v>460</v>
      </c>
      <c r="C1213" s="5">
        <v>1000</v>
      </c>
      <c r="D1213" s="5">
        <v>1000</v>
      </c>
    </row>
    <row r="1214" spans="1:4" ht="12.75">
      <c r="A1214">
        <v>46300</v>
      </c>
      <c r="B1214" t="s">
        <v>311</v>
      </c>
      <c r="C1214" s="5">
        <v>10000</v>
      </c>
      <c r="D1214" s="5">
        <v>10000</v>
      </c>
    </row>
    <row r="1215" spans="1:4" ht="12.75">
      <c r="A1215">
        <v>47200</v>
      </c>
      <c r="B1215" t="s">
        <v>312</v>
      </c>
      <c r="C1215" s="5">
        <v>9000</v>
      </c>
      <c r="D1215" s="5">
        <v>9000</v>
      </c>
    </row>
    <row r="1217" spans="2:4" ht="12.75">
      <c r="B1217" s="1" t="s">
        <v>461</v>
      </c>
      <c r="C1217" s="5">
        <f>SUM(C1187:C1216)</f>
        <v>149150</v>
      </c>
      <c r="D1217" s="5">
        <f>SUM(D1187:D1216)</f>
        <v>149150</v>
      </c>
    </row>
    <row r="1218" ht="12.75">
      <c r="B1218" s="1"/>
    </row>
    <row r="1219" ht="12.75">
      <c r="A1219" t="s">
        <v>654</v>
      </c>
    </row>
    <row r="1221" ht="12.75">
      <c r="A1221" t="s">
        <v>655</v>
      </c>
    </row>
    <row r="1223" spans="1:4" ht="12.75">
      <c r="A1223" t="s">
        <v>656</v>
      </c>
      <c r="D1223" s="8" t="s">
        <v>387</v>
      </c>
    </row>
    <row r="1224" spans="1:4" ht="12.75">
      <c r="A1224" t="s">
        <v>337</v>
      </c>
      <c r="C1224" s="8" t="s">
        <v>395</v>
      </c>
      <c r="D1224" s="8" t="s">
        <v>386</v>
      </c>
    </row>
    <row r="1225" ht="12.75">
      <c r="B1225" t="s">
        <v>0</v>
      </c>
    </row>
    <row r="1226" spans="1:4" ht="12.75">
      <c r="A1226">
        <v>14600</v>
      </c>
      <c r="B1226" t="s">
        <v>232</v>
      </c>
      <c r="C1226" s="5">
        <v>10000</v>
      </c>
      <c r="D1226" s="5">
        <v>10000</v>
      </c>
    </row>
    <row r="1228" spans="2:4" ht="12.75">
      <c r="B1228" s="1" t="s">
        <v>461</v>
      </c>
      <c r="C1228" s="5">
        <f>SUM(C1226:C1227)</f>
        <v>10000</v>
      </c>
      <c r="D1228" s="5">
        <f>SUM(D1226:D1227)</f>
        <v>10000</v>
      </c>
    </row>
    <row r="1230" ht="12.75">
      <c r="A1230" t="s">
        <v>657</v>
      </c>
    </row>
    <row r="1231" ht="12.75">
      <c r="B1231" s="1"/>
    </row>
    <row r="1232" ht="12.75">
      <c r="A1232" t="s">
        <v>658</v>
      </c>
    </row>
    <row r="1234" spans="1:4" ht="12.75">
      <c r="A1234" t="s">
        <v>659</v>
      </c>
      <c r="D1234" s="8" t="s">
        <v>387</v>
      </c>
    </row>
    <row r="1235" spans="1:4" ht="12.75">
      <c r="A1235" t="s">
        <v>337</v>
      </c>
      <c r="C1235" s="8" t="s">
        <v>395</v>
      </c>
      <c r="D1235" s="8" t="s">
        <v>386</v>
      </c>
    </row>
    <row r="1236" spans="2:4" ht="12.75">
      <c r="B1236" t="s">
        <v>3</v>
      </c>
      <c r="C1236" s="8"/>
      <c r="D1236" s="8"/>
    </row>
    <row r="1237" spans="1:4" ht="12.75">
      <c r="A1237">
        <v>21100</v>
      </c>
      <c r="B1237" t="s">
        <v>3</v>
      </c>
      <c r="C1237" s="5">
        <v>2000</v>
      </c>
      <c r="D1237" s="5">
        <v>2000</v>
      </c>
    </row>
    <row r="1239" ht="12.75">
      <c r="B1239" t="s">
        <v>5</v>
      </c>
    </row>
    <row r="1240" spans="1:4" ht="12.75">
      <c r="A1240">
        <v>36201</v>
      </c>
      <c r="B1240" t="s">
        <v>313</v>
      </c>
      <c r="C1240" s="5">
        <v>3000</v>
      </c>
      <c r="D1240" s="5">
        <v>3000</v>
      </c>
    </row>
    <row r="1241" spans="1:4" ht="12.75">
      <c r="A1241">
        <v>36205</v>
      </c>
      <c r="B1241" t="s">
        <v>217</v>
      </c>
      <c r="C1241" s="5">
        <v>3000</v>
      </c>
      <c r="D1241" s="5">
        <v>3000</v>
      </c>
    </row>
    <row r="1243" spans="2:4" ht="12.75">
      <c r="B1243" s="1" t="s">
        <v>285</v>
      </c>
      <c r="C1243" s="5">
        <f>SUM(C1237:C1242)</f>
        <v>8000</v>
      </c>
      <c r="D1243" s="5">
        <f>SUM(D1237:D1242)</f>
        <v>8000</v>
      </c>
    </row>
    <row r="1245" ht="12.75">
      <c r="A1245" t="s">
        <v>660</v>
      </c>
    </row>
    <row r="1247" ht="12.75">
      <c r="A1247" t="s">
        <v>661</v>
      </c>
    </row>
    <row r="1249" spans="1:4" ht="12.75">
      <c r="A1249" t="s">
        <v>662</v>
      </c>
      <c r="D1249" s="8" t="s">
        <v>148</v>
      </c>
    </row>
    <row r="1250" spans="1:4" ht="12.75">
      <c r="A1250" t="s">
        <v>337</v>
      </c>
      <c r="C1250" s="8" t="s">
        <v>362</v>
      </c>
      <c r="D1250" s="8" t="s">
        <v>386</v>
      </c>
    </row>
    <row r="1251" ht="12.75">
      <c r="B1251" t="s">
        <v>0</v>
      </c>
    </row>
    <row r="1252" spans="1:4" ht="12.75">
      <c r="A1252">
        <v>11802</v>
      </c>
      <c r="B1252" t="s">
        <v>465</v>
      </c>
      <c r="C1252" s="5">
        <v>12380</v>
      </c>
      <c r="D1252" s="5">
        <v>12380</v>
      </c>
    </row>
    <row r="1253" spans="1:4" ht="12.75">
      <c r="A1253">
        <v>12401</v>
      </c>
      <c r="B1253" t="s">
        <v>446</v>
      </c>
      <c r="C1253" s="5">
        <v>5918</v>
      </c>
      <c r="D1253" s="5">
        <v>5918</v>
      </c>
    </row>
    <row r="1255" spans="2:4" ht="12.75">
      <c r="B1255" s="1" t="s">
        <v>285</v>
      </c>
      <c r="C1255" s="5">
        <f>SUM(C1252:C1254)</f>
        <v>18298</v>
      </c>
      <c r="D1255" s="5">
        <f>SUM(D1252:D1254)</f>
        <v>18298</v>
      </c>
    </row>
    <row r="1257" ht="12.75">
      <c r="A1257" t="s">
        <v>663</v>
      </c>
    </row>
    <row r="1259" ht="12.75">
      <c r="A1259" t="s">
        <v>664</v>
      </c>
    </row>
    <row r="1261" spans="1:4" ht="12.75">
      <c r="A1261" t="s">
        <v>665</v>
      </c>
      <c r="D1261" s="8" t="s">
        <v>148</v>
      </c>
    </row>
    <row r="1262" spans="1:4" ht="12.75">
      <c r="A1262" t="s">
        <v>337</v>
      </c>
      <c r="C1262" s="8" t="s">
        <v>395</v>
      </c>
      <c r="D1262" s="8" t="s">
        <v>386</v>
      </c>
    </row>
    <row r="1264" spans="1:4" ht="12.75">
      <c r="A1264">
        <v>32701</v>
      </c>
      <c r="B1264" t="s">
        <v>483</v>
      </c>
      <c r="C1264" s="5">
        <v>2000</v>
      </c>
      <c r="D1264" s="5">
        <v>2000</v>
      </c>
    </row>
    <row r="1267" spans="2:4" ht="12.75">
      <c r="B1267" s="1" t="s">
        <v>461</v>
      </c>
      <c r="C1267" s="5">
        <v>2000</v>
      </c>
      <c r="D1267" s="5">
        <v>2000</v>
      </c>
    </row>
    <row r="1269" ht="12.75">
      <c r="A1269" t="s">
        <v>666</v>
      </c>
    </row>
    <row r="1271" ht="12.75">
      <c r="A1271" t="s">
        <v>661</v>
      </c>
    </row>
    <row r="1273" spans="4:5" ht="12.75">
      <c r="D1273" s="8" t="s">
        <v>148</v>
      </c>
      <c r="E1273"/>
    </row>
    <row r="1274" spans="1:5" ht="12.75">
      <c r="A1274" t="s">
        <v>337</v>
      </c>
      <c r="B1274" t="s">
        <v>322</v>
      </c>
      <c r="C1274" s="8" t="s">
        <v>395</v>
      </c>
      <c r="D1274" s="8" t="s">
        <v>386</v>
      </c>
      <c r="E1274"/>
    </row>
    <row r="1275" spans="1:5" ht="12.75">
      <c r="A1275">
        <v>434</v>
      </c>
      <c r="B1275" s="1" t="s">
        <v>72</v>
      </c>
      <c r="E1275"/>
    </row>
    <row r="1276" spans="2:5" ht="12.75">
      <c r="B1276" t="s">
        <v>0</v>
      </c>
      <c r="E1276"/>
    </row>
    <row r="1277" spans="1:5" ht="12.75">
      <c r="A1277">
        <v>11210</v>
      </c>
      <c r="B1277" t="s">
        <v>466</v>
      </c>
      <c r="C1277" s="5">
        <v>26200</v>
      </c>
      <c r="D1277" s="5">
        <v>24850</v>
      </c>
      <c r="E1277"/>
    </row>
    <row r="1278" spans="1:5" ht="12.75">
      <c r="A1278">
        <v>11300</v>
      </c>
      <c r="B1278" t="s">
        <v>25</v>
      </c>
      <c r="C1278" s="5">
        <v>48400</v>
      </c>
      <c r="D1278" s="5">
        <v>46000</v>
      </c>
      <c r="E1278"/>
    </row>
    <row r="1279" spans="1:5" ht="12.75">
      <c r="A1279">
        <v>11417</v>
      </c>
      <c r="B1279" t="s">
        <v>467</v>
      </c>
      <c r="C1279" s="5">
        <v>15000</v>
      </c>
      <c r="D1279" s="5">
        <v>15000</v>
      </c>
      <c r="E1279" t="s">
        <v>544</v>
      </c>
    </row>
    <row r="1280" spans="1:5" ht="12.75">
      <c r="A1280">
        <v>11702</v>
      </c>
      <c r="B1280" t="s">
        <v>74</v>
      </c>
      <c r="C1280" s="5">
        <v>1000</v>
      </c>
      <c r="D1280" s="5">
        <v>1000</v>
      </c>
      <c r="E1280"/>
    </row>
    <row r="1281" spans="1:5" ht="12.75">
      <c r="A1281">
        <v>14002</v>
      </c>
      <c r="B1281" t="s">
        <v>468</v>
      </c>
      <c r="C1281" s="5">
        <v>4657</v>
      </c>
      <c r="D1281" s="5">
        <v>4657</v>
      </c>
      <c r="E1281"/>
    </row>
    <row r="1282" spans="1:5" ht="12.75">
      <c r="A1282">
        <v>17000</v>
      </c>
      <c r="B1282" t="s">
        <v>152</v>
      </c>
      <c r="C1282" s="5">
        <v>18000</v>
      </c>
      <c r="D1282" s="5">
        <v>18000</v>
      </c>
      <c r="E1282"/>
    </row>
    <row r="1283" spans="1:5" ht="12.75">
      <c r="A1283">
        <v>17100</v>
      </c>
      <c r="B1283" t="s">
        <v>114</v>
      </c>
      <c r="C1283" s="5">
        <v>5710</v>
      </c>
      <c r="D1283" s="5">
        <v>5710</v>
      </c>
      <c r="E1283"/>
    </row>
    <row r="1284" spans="1:5" ht="12.75">
      <c r="A1284">
        <v>17200</v>
      </c>
      <c r="B1284" t="s">
        <v>115</v>
      </c>
      <c r="C1284" s="5">
        <v>940</v>
      </c>
      <c r="D1284" s="5">
        <v>940</v>
      </c>
      <c r="E1284"/>
    </row>
    <row r="1285" spans="1:5" ht="12.75">
      <c r="A1285">
        <v>17300</v>
      </c>
      <c r="B1285" t="s">
        <v>116</v>
      </c>
      <c r="C1285" s="5">
        <v>1870</v>
      </c>
      <c r="D1285" s="5">
        <v>1870</v>
      </c>
      <c r="E1285"/>
    </row>
    <row r="1286" ht="12.75">
      <c r="E1286"/>
    </row>
    <row r="1287" ht="12.75">
      <c r="E1287"/>
    </row>
    <row r="1288" spans="1:5" ht="12.75">
      <c r="A1288">
        <v>21100</v>
      </c>
      <c r="B1288" t="s">
        <v>3</v>
      </c>
      <c r="C1288" s="5">
        <v>7000</v>
      </c>
      <c r="D1288" s="5">
        <v>7000</v>
      </c>
      <c r="E1288"/>
    </row>
    <row r="1289" ht="12.75">
      <c r="E1289"/>
    </row>
    <row r="1290" spans="2:5" ht="12.75">
      <c r="B1290" t="s">
        <v>5</v>
      </c>
      <c r="E1290"/>
    </row>
    <row r="1291" spans="1:5" ht="12.75">
      <c r="A1291">
        <v>32200</v>
      </c>
      <c r="B1291" t="s">
        <v>46</v>
      </c>
      <c r="C1291" s="5">
        <v>9300</v>
      </c>
      <c r="D1291" s="5">
        <v>9300</v>
      </c>
      <c r="E1291"/>
    </row>
    <row r="1292" spans="1:5" ht="12.75">
      <c r="A1292">
        <v>32301</v>
      </c>
      <c r="B1292" t="s">
        <v>59</v>
      </c>
      <c r="C1292" s="5">
        <v>5710</v>
      </c>
      <c r="D1292" s="5">
        <v>5710</v>
      </c>
      <c r="E1292"/>
    </row>
    <row r="1293" spans="1:5" ht="12.75">
      <c r="A1293">
        <v>32400</v>
      </c>
      <c r="B1293" t="s">
        <v>6</v>
      </c>
      <c r="C1293" s="5">
        <v>100</v>
      </c>
      <c r="D1293" s="5">
        <v>100</v>
      </c>
      <c r="E1293"/>
    </row>
    <row r="1294" spans="1:5" ht="12.75">
      <c r="A1294">
        <v>32701</v>
      </c>
      <c r="B1294" t="s">
        <v>14</v>
      </c>
      <c r="C1294" s="5">
        <v>3150</v>
      </c>
      <c r="D1294" s="5">
        <v>3150</v>
      </c>
      <c r="E1294"/>
    </row>
    <row r="1295" spans="1:5" ht="12.75">
      <c r="A1295">
        <v>36001</v>
      </c>
      <c r="B1295" t="s">
        <v>216</v>
      </c>
      <c r="C1295" s="5">
        <v>20843</v>
      </c>
      <c r="D1295" s="5">
        <v>20843</v>
      </c>
      <c r="E1295"/>
    </row>
    <row r="1296" spans="1:5" ht="12.75">
      <c r="A1296">
        <v>36113</v>
      </c>
      <c r="B1296" t="s">
        <v>316</v>
      </c>
      <c r="C1296" s="5">
        <v>13800</v>
      </c>
      <c r="D1296" s="5">
        <v>13800</v>
      </c>
      <c r="E1296"/>
    </row>
    <row r="1297" spans="1:5" ht="12.75">
      <c r="A1297">
        <v>36201</v>
      </c>
      <c r="B1297" t="s">
        <v>251</v>
      </c>
      <c r="C1297" s="5">
        <v>4800</v>
      </c>
      <c r="D1297" s="5">
        <v>4800</v>
      </c>
      <c r="E1297"/>
    </row>
    <row r="1298" spans="1:5" ht="12.75">
      <c r="A1298">
        <v>36503</v>
      </c>
      <c r="B1298" t="s">
        <v>317</v>
      </c>
      <c r="C1298" s="5">
        <v>5000</v>
      </c>
      <c r="D1298" s="5">
        <v>5000</v>
      </c>
      <c r="E1298"/>
    </row>
    <row r="1299" spans="1:5" ht="12.75">
      <c r="A1299">
        <v>37001</v>
      </c>
      <c r="B1299" t="s">
        <v>318</v>
      </c>
      <c r="C1299" s="5">
        <v>20000</v>
      </c>
      <c r="D1299" s="5">
        <v>20000</v>
      </c>
      <c r="E1299"/>
    </row>
    <row r="1300" spans="1:5" ht="12.75">
      <c r="A1300">
        <v>37201</v>
      </c>
      <c r="B1300" t="s">
        <v>319</v>
      </c>
      <c r="C1300" s="5">
        <v>12000</v>
      </c>
      <c r="D1300" s="5">
        <v>12000</v>
      </c>
      <c r="E1300"/>
    </row>
    <row r="1301" spans="1:5" ht="12.75">
      <c r="A1301">
        <v>37205</v>
      </c>
      <c r="B1301" t="s">
        <v>484</v>
      </c>
      <c r="C1301" s="5">
        <v>56000</v>
      </c>
      <c r="D1301" s="5">
        <v>56000</v>
      </c>
      <c r="E1301"/>
    </row>
    <row r="1302" ht="12.75">
      <c r="E1302"/>
    </row>
    <row r="1303" spans="2:5" ht="12.75">
      <c r="B1303" t="s">
        <v>469</v>
      </c>
      <c r="C1303" s="5">
        <f>SUM(C1277:C1302)</f>
        <v>279480</v>
      </c>
      <c r="D1303" s="5">
        <f>SUM(D1277:D1302)</f>
        <v>275730</v>
      </c>
      <c r="E1303"/>
    </row>
    <row r="1304" ht="12.75">
      <c r="E1304"/>
    </row>
    <row r="1305" spans="1:5" ht="12.75">
      <c r="A1305" t="s">
        <v>337</v>
      </c>
      <c r="C1305" s="8" t="s">
        <v>395</v>
      </c>
      <c r="D1305" s="8" t="s">
        <v>390</v>
      </c>
      <c r="E1305"/>
    </row>
    <row r="1306" spans="1:5" ht="12.75">
      <c r="A1306" s="1">
        <v>435</v>
      </c>
      <c r="B1306" s="1" t="s">
        <v>356</v>
      </c>
      <c r="E1306"/>
    </row>
    <row r="1307" spans="2:5" ht="12.75">
      <c r="B1307" t="s">
        <v>5</v>
      </c>
      <c r="E1307"/>
    </row>
    <row r="1308" spans="1:5" ht="12.75">
      <c r="A1308">
        <v>36800</v>
      </c>
      <c r="B1308" t="s">
        <v>388</v>
      </c>
      <c r="C1308" s="5">
        <v>35920</v>
      </c>
      <c r="D1308" s="5">
        <v>35920</v>
      </c>
      <c r="E1308"/>
    </row>
    <row r="1309" spans="2:5" ht="12.75">
      <c r="B1309" t="s">
        <v>490</v>
      </c>
      <c r="C1309" s="5">
        <v>169800</v>
      </c>
      <c r="D1309" s="5">
        <v>169800</v>
      </c>
      <c r="E1309"/>
    </row>
    <row r="1310" spans="2:5" ht="12.75">
      <c r="B1310" t="s">
        <v>469</v>
      </c>
      <c r="C1310" s="5">
        <f>SUM(C1308:C1309)</f>
        <v>205720</v>
      </c>
      <c r="D1310" s="5">
        <f>SUM(D1308:D1309)</f>
        <v>205720</v>
      </c>
      <c r="E1310"/>
    </row>
    <row r="1311" ht="12.75">
      <c r="E1311"/>
    </row>
    <row r="1312" ht="12.75">
      <c r="E1312"/>
    </row>
    <row r="1313" spans="2:5" ht="12.75">
      <c r="B1313" s="1" t="s">
        <v>285</v>
      </c>
      <c r="C1313" s="5">
        <f>C1303+C1310</f>
        <v>485200</v>
      </c>
      <c r="D1313" s="5">
        <f>D1303+D1310</f>
        <v>481450</v>
      </c>
      <c r="E1313"/>
    </row>
    <row r="1314" ht="12.75">
      <c r="E1314"/>
    </row>
    <row r="1315" spans="1:5" ht="12.75">
      <c r="A1315" t="s">
        <v>667</v>
      </c>
      <c r="E1315"/>
    </row>
    <row r="1316" ht="12.75">
      <c r="E1316"/>
    </row>
    <row r="1317" spans="1:5" ht="12.75">
      <c r="A1317" t="s">
        <v>668</v>
      </c>
      <c r="E1317"/>
    </row>
    <row r="1319" ht="12.75">
      <c r="A1319" t="s">
        <v>669</v>
      </c>
    </row>
    <row r="1322" spans="1:2" ht="13.5" thickBot="1">
      <c r="A1322" s="19"/>
      <c r="B1322" s="19"/>
    </row>
    <row r="1324" spans="1:2" ht="13.5" thickBot="1">
      <c r="A1324" s="19"/>
      <c r="B1324" s="19"/>
    </row>
    <row r="1326" spans="1:2" ht="13.5" thickBot="1">
      <c r="A1326" s="19"/>
      <c r="B1326" s="19"/>
    </row>
    <row r="1328" spans="1:2" ht="13.5" thickBot="1">
      <c r="A1328" s="19"/>
      <c r="B1328" s="19"/>
    </row>
    <row r="1330" spans="1:2" ht="13.5" thickBot="1">
      <c r="A1330" s="19"/>
      <c r="B1330" s="19"/>
    </row>
    <row r="1332" spans="1:2" ht="13.5" thickBot="1">
      <c r="A1332" s="19"/>
      <c r="B1332" s="19"/>
    </row>
    <row r="1334" spans="1:2" ht="13.5" thickBot="1">
      <c r="A1334" s="19"/>
      <c r="B1334" s="19"/>
    </row>
    <row r="1335" ht="12.75">
      <c r="A1335" t="s">
        <v>694</v>
      </c>
    </row>
    <row r="1337" ht="12.75">
      <c r="A1337" t="s">
        <v>695</v>
      </c>
    </row>
    <row r="1339" spans="1:2" ht="13.5" thickBot="1">
      <c r="A1339" s="19"/>
      <c r="B1339" s="19"/>
    </row>
    <row r="1340" ht="12.75">
      <c r="A1340" t="s">
        <v>696</v>
      </c>
    </row>
  </sheetData>
  <printOptions/>
  <pageMargins left="1.5" right="0.25" top="2.5" bottom="0.25" header="0.25" footer="0.25"/>
  <pageSetup horizontalDpi="600" verticalDpi="600" orientation="portrait" paperSize="17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sqref="A1:D23"/>
    </sheetView>
  </sheetViews>
  <sheetFormatPr defaultColWidth="9.140625" defaultRowHeight="12.75"/>
  <cols>
    <col min="2" max="2" width="18.140625" style="0" bestFit="1" customWidth="1"/>
    <col min="3" max="3" width="13.7109375" style="5" bestFit="1" customWidth="1"/>
    <col min="4" max="4" width="13.140625" style="5" bestFit="1" customWidth="1"/>
  </cols>
  <sheetData>
    <row r="1" spans="2:4" ht="12.75">
      <c r="B1" s="1" t="s">
        <v>608</v>
      </c>
      <c r="D1" s="8" t="s">
        <v>387</v>
      </c>
    </row>
    <row r="2" spans="1:4" ht="12.75">
      <c r="A2" t="s">
        <v>337</v>
      </c>
      <c r="B2">
        <v>205</v>
      </c>
      <c r="C2" s="8" t="s">
        <v>395</v>
      </c>
      <c r="D2" s="8" t="s">
        <v>386</v>
      </c>
    </row>
    <row r="3" spans="1:2" ht="12.75">
      <c r="A3">
        <v>32311</v>
      </c>
      <c r="B3" t="s">
        <v>342</v>
      </c>
    </row>
    <row r="4" spans="1:2" ht="12.75">
      <c r="A4" t="s">
        <v>337</v>
      </c>
      <c r="B4">
        <v>206</v>
      </c>
    </row>
    <row r="5" spans="1:2" ht="12.75">
      <c r="A5">
        <v>49220</v>
      </c>
      <c r="B5" t="s">
        <v>409</v>
      </c>
    </row>
    <row r="6" spans="1:2" ht="12.75">
      <c r="A6">
        <v>40000</v>
      </c>
      <c r="B6" t="s">
        <v>406</v>
      </c>
    </row>
    <row r="7" spans="1:2" ht="12.75">
      <c r="A7">
        <v>43084</v>
      </c>
      <c r="B7" t="s">
        <v>407</v>
      </c>
    </row>
    <row r="8" spans="1:2" ht="12.75">
      <c r="A8">
        <v>43104</v>
      </c>
      <c r="B8" t="s">
        <v>408</v>
      </c>
    </row>
    <row r="9" spans="1:2" ht="12.75">
      <c r="A9">
        <v>49000</v>
      </c>
      <c r="B9" t="s">
        <v>278</v>
      </c>
    </row>
    <row r="10" spans="1:2" ht="12.75">
      <c r="A10">
        <v>49100</v>
      </c>
      <c r="B10" t="s">
        <v>279</v>
      </c>
    </row>
    <row r="11" spans="1:2" ht="12.75">
      <c r="A11">
        <v>49200</v>
      </c>
      <c r="B11" t="s">
        <v>280</v>
      </c>
    </row>
    <row r="12" spans="1:4" ht="12.75">
      <c r="A12">
        <v>49300</v>
      </c>
      <c r="B12" t="s">
        <v>281</v>
      </c>
      <c r="C12" s="5">
        <v>12000</v>
      </c>
      <c r="D12" s="5">
        <v>12000</v>
      </c>
    </row>
    <row r="13" spans="1:2" ht="12.75">
      <c r="A13">
        <v>49600</v>
      </c>
      <c r="B13" t="s">
        <v>282</v>
      </c>
    </row>
    <row r="14" spans="1:2" ht="12.75">
      <c r="A14">
        <v>40000</v>
      </c>
      <c r="B14" t="s">
        <v>353</v>
      </c>
    </row>
    <row r="15" spans="1:4" ht="12.75">
      <c r="A15">
        <v>49800</v>
      </c>
      <c r="B15" t="s">
        <v>283</v>
      </c>
      <c r="C15" s="5">
        <v>15000</v>
      </c>
      <c r="D15" s="5">
        <v>15000</v>
      </c>
    </row>
    <row r="16" spans="2:4" ht="12.75">
      <c r="B16" t="s">
        <v>493</v>
      </c>
      <c r="C16" s="5">
        <v>450000</v>
      </c>
      <c r="D16" s="5">
        <v>450000</v>
      </c>
    </row>
    <row r="17" spans="2:4" ht="12.75">
      <c r="B17" s="1" t="s">
        <v>284</v>
      </c>
      <c r="C17" s="5">
        <f>SUM(C3:C16)</f>
        <v>477000</v>
      </c>
      <c r="D17" s="5">
        <f>SUM(D3:D16)</f>
        <v>477000</v>
      </c>
    </row>
    <row r="19" ht="12.75">
      <c r="B19" s="2" t="s">
        <v>519</v>
      </c>
    </row>
    <row r="20" ht="12.75">
      <c r="A20" t="s">
        <v>604</v>
      </c>
    </row>
    <row r="21" ht="12.75">
      <c r="A21" t="s">
        <v>609</v>
      </c>
    </row>
    <row r="23" ht="12.75">
      <c r="A23" t="s">
        <v>610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&amp;L203&amp;CCUMULATIVE BRIDGE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0" sqref="A10"/>
    </sheetView>
  </sheetViews>
  <sheetFormatPr defaultColWidth="9.140625" defaultRowHeight="12.75"/>
  <cols>
    <col min="2" max="2" width="22.8515625" style="0" customWidth="1"/>
    <col min="3" max="3" width="13.7109375" style="5" bestFit="1" customWidth="1"/>
    <col min="4" max="4" width="13.140625" style="5" bestFit="1" customWidth="1"/>
  </cols>
  <sheetData>
    <row r="1" ht="12.75">
      <c r="D1" s="8" t="s">
        <v>148</v>
      </c>
    </row>
    <row r="2" spans="1:4" ht="12.75">
      <c r="A2" t="s">
        <v>343</v>
      </c>
      <c r="B2" s="1" t="s">
        <v>344</v>
      </c>
      <c r="C2" s="8" t="s">
        <v>395</v>
      </c>
      <c r="D2" s="8" t="s">
        <v>386</v>
      </c>
    </row>
    <row r="3" ht="12.75">
      <c r="B3" t="s">
        <v>5</v>
      </c>
    </row>
    <row r="4" spans="1:4" ht="12.75">
      <c r="A4">
        <v>35005</v>
      </c>
      <c r="B4" t="s">
        <v>487</v>
      </c>
      <c r="C4" s="5">
        <v>88000</v>
      </c>
      <c r="D4" s="5">
        <v>88000</v>
      </c>
    </row>
    <row r="6" spans="2:4" ht="12.75">
      <c r="B6" s="1" t="s">
        <v>461</v>
      </c>
      <c r="C6" s="5">
        <f>SUM(C4:C5)</f>
        <v>88000</v>
      </c>
      <c r="D6" s="5">
        <f>SUM(D4:D5)</f>
        <v>88000</v>
      </c>
    </row>
    <row r="10" ht="12.75">
      <c r="A10" t="s">
        <v>615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&amp;L204&amp;CCPRTS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20"/>
    </sheetView>
  </sheetViews>
  <sheetFormatPr defaultColWidth="9.140625" defaultRowHeight="12.75"/>
  <cols>
    <col min="2" max="2" width="25.140625" style="0" bestFit="1" customWidth="1"/>
    <col min="3" max="3" width="13.7109375" style="5" bestFit="1" customWidth="1"/>
    <col min="4" max="4" width="13.28125" style="5" bestFit="1" customWidth="1"/>
  </cols>
  <sheetData>
    <row r="1" ht="12.75">
      <c r="D1" s="8" t="s">
        <v>387</v>
      </c>
    </row>
    <row r="2" spans="1:4" ht="12.75">
      <c r="A2" t="s">
        <v>337</v>
      </c>
      <c r="B2" s="1" t="s">
        <v>611</v>
      </c>
      <c r="C2" s="8" t="s">
        <v>395</v>
      </c>
      <c r="D2" s="8" t="s">
        <v>386</v>
      </c>
    </row>
    <row r="4" spans="1:4" ht="12.75">
      <c r="A4">
        <v>30090</v>
      </c>
      <c r="B4" t="s">
        <v>286</v>
      </c>
      <c r="C4" s="5">
        <v>79000</v>
      </c>
      <c r="D4" s="5">
        <v>79000</v>
      </c>
    </row>
    <row r="5" spans="1:4" ht="12.75">
      <c r="A5">
        <v>32500</v>
      </c>
      <c r="B5" t="s">
        <v>410</v>
      </c>
      <c r="C5" s="5">
        <v>190100</v>
      </c>
      <c r="D5" s="5">
        <v>190100</v>
      </c>
    </row>
    <row r="6" spans="1:4" ht="12.75">
      <c r="A6">
        <v>32510</v>
      </c>
      <c r="B6" t="s">
        <v>411</v>
      </c>
      <c r="C6" s="5">
        <v>0</v>
      </c>
      <c r="D6" s="5">
        <v>0</v>
      </c>
    </row>
    <row r="7" spans="1:4" ht="12.75">
      <c r="A7">
        <v>32520</v>
      </c>
      <c r="B7" t="s">
        <v>412</v>
      </c>
      <c r="C7" s="5">
        <v>200000</v>
      </c>
      <c r="D7" s="5">
        <v>200000</v>
      </c>
    </row>
    <row r="8" spans="1:4" ht="12.75">
      <c r="A8">
        <v>32530</v>
      </c>
      <c r="B8" t="s">
        <v>413</v>
      </c>
      <c r="C8" s="5">
        <v>600</v>
      </c>
      <c r="D8" s="5">
        <v>600</v>
      </c>
    </row>
    <row r="9" spans="1:4" ht="12.75">
      <c r="A9">
        <v>32540</v>
      </c>
      <c r="B9" t="s">
        <v>414</v>
      </c>
      <c r="C9" s="5">
        <v>70000</v>
      </c>
      <c r="D9" s="5">
        <v>70000</v>
      </c>
    </row>
    <row r="10" spans="1:4" ht="12.75">
      <c r="A10">
        <v>32550</v>
      </c>
      <c r="B10" t="s">
        <v>415</v>
      </c>
      <c r="C10" s="5">
        <v>6000</v>
      </c>
      <c r="D10" s="5">
        <v>6000</v>
      </c>
    </row>
    <row r="11" spans="1:4" ht="12.75">
      <c r="A11">
        <v>32600</v>
      </c>
      <c r="B11" t="s">
        <v>416</v>
      </c>
      <c r="C11" s="5">
        <v>442000</v>
      </c>
      <c r="D11" s="5">
        <v>442000</v>
      </c>
    </row>
    <row r="12" spans="1:4" ht="12.75">
      <c r="A12">
        <v>32660</v>
      </c>
      <c r="B12" t="s">
        <v>417</v>
      </c>
      <c r="C12" s="5">
        <v>2100</v>
      </c>
      <c r="D12" s="5">
        <v>2100</v>
      </c>
    </row>
    <row r="13" spans="1:4" ht="12.75">
      <c r="A13">
        <v>32700</v>
      </c>
      <c r="B13" t="s">
        <v>418</v>
      </c>
      <c r="C13" s="5">
        <v>2000</v>
      </c>
      <c r="D13" s="5">
        <v>2000</v>
      </c>
    </row>
    <row r="15" spans="2:4" ht="12.75">
      <c r="B15" s="1" t="s">
        <v>285</v>
      </c>
      <c r="C15" s="5">
        <f>SUM(C4:C14)</f>
        <v>991800</v>
      </c>
      <c r="D15" s="5">
        <f>SUM(D4:D14)</f>
        <v>991800</v>
      </c>
    </row>
    <row r="17" ht="12.75">
      <c r="A17" t="s">
        <v>612</v>
      </c>
    </row>
    <row r="18" ht="12.75">
      <c r="A18" t="s">
        <v>613</v>
      </c>
    </row>
    <row r="20" ht="12.75">
      <c r="A20" t="s">
        <v>614</v>
      </c>
    </row>
  </sheetData>
  <printOptions gridLines="1"/>
  <pageMargins left="0.75" right="0.75" top="1" bottom="1" header="0.5" footer="0.5"/>
  <pageSetup horizontalDpi="600" verticalDpi="600" orientation="landscape" paperSize="17" r:id="rId1"/>
  <headerFooter alignWithMargins="0">
    <oddHeader>&amp;L207&amp;CFAMILY &amp; CHILDREN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 County Auditor</dc:creator>
  <cp:keywords/>
  <dc:description/>
  <cp:lastModifiedBy>jennifers</cp:lastModifiedBy>
  <cp:lastPrinted>2007-09-13T13:16:08Z</cp:lastPrinted>
  <dcterms:created xsi:type="dcterms:W3CDTF">2004-09-01T12:03:38Z</dcterms:created>
  <dcterms:modified xsi:type="dcterms:W3CDTF">2007-10-01T19:23:11Z</dcterms:modified>
  <cp:category/>
  <cp:version/>
  <cp:contentType/>
  <cp:contentStatus/>
</cp:coreProperties>
</file>